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Users\Racunovodstvo\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8870" windowHeight="76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G288" i="9"/>
  <c r="E288" i="9" s="1"/>
  <c r="B288" i="9" s="1"/>
  <c r="F288" i="9"/>
  <c r="F287" i="9"/>
  <c r="F286" i="9"/>
  <c r="H285" i="9"/>
  <c r="G285" i="9"/>
  <c r="F285" i="9"/>
  <c r="E285" i="9"/>
  <c r="B285" i="9" s="1"/>
  <c r="H284" i="9"/>
  <c r="G284" i="9"/>
  <c r="F284" i="9"/>
  <c r="H283" i="9"/>
  <c r="G283" i="9"/>
  <c r="F283" i="9"/>
  <c r="F282" i="9"/>
  <c r="H281" i="9"/>
  <c r="G281" i="9"/>
  <c r="F281" i="9"/>
  <c r="E281" i="9"/>
  <c r="B281" i="9" s="1"/>
  <c r="H280" i="9"/>
  <c r="E280" i="9" s="1"/>
  <c r="G280" i="9"/>
  <c r="F280" i="9"/>
  <c r="H279" i="9"/>
  <c r="G279" i="9"/>
  <c r="F279" i="9"/>
  <c r="F278" i="9"/>
  <c r="F277" i="9"/>
  <c r="F275" i="9" s="1"/>
  <c r="F276" i="9"/>
  <c r="L274" i="9"/>
  <c r="F274" i="9" s="1"/>
  <c r="H274" i="9"/>
  <c r="G274" i="9"/>
  <c r="E274" i="9" s="1"/>
  <c r="B274" i="9" s="1"/>
  <c r="I273" i="9"/>
  <c r="H273" i="9"/>
  <c r="F273" i="9"/>
  <c r="E272" i="9"/>
  <c r="M271" i="9"/>
  <c r="L271" i="9"/>
  <c r="F271" i="9" s="1"/>
  <c r="B271" i="9" s="1"/>
  <c r="E271" i="9"/>
  <c r="M270" i="9"/>
  <c r="L270" i="9"/>
  <c r="F270" i="9" s="1"/>
  <c r="E270" i="9"/>
  <c r="B270" i="9"/>
  <c r="M269" i="9"/>
  <c r="F269" i="9" s="1"/>
  <c r="L269" i="9"/>
  <c r="E269" i="9"/>
  <c r="B269" i="9"/>
  <c r="M268" i="9"/>
  <c r="L268" i="9"/>
  <c r="F268" i="9"/>
  <c r="E268" i="9"/>
  <c r="B268" i="9" s="1"/>
  <c r="M267" i="9"/>
  <c r="L267" i="9"/>
  <c r="F267" i="9" s="1"/>
  <c r="B267" i="9" s="1"/>
  <c r="E267" i="9"/>
  <c r="M266" i="9"/>
  <c r="L266" i="9"/>
  <c r="F266" i="9" s="1"/>
  <c r="E266" i="9"/>
  <c r="B266" i="9"/>
  <c r="M265" i="9"/>
  <c r="F265" i="9" s="1"/>
  <c r="L265" i="9"/>
  <c r="E265" i="9"/>
  <c r="B265" i="9"/>
  <c r="M264" i="9"/>
  <c r="L264" i="9"/>
  <c r="F264" i="9"/>
  <c r="E264" i="9"/>
  <c r="B264" i="9" s="1"/>
  <c r="M263" i="9"/>
  <c r="L263" i="9"/>
  <c r="F263" i="9" s="1"/>
  <c r="B263" i="9" s="1"/>
  <c r="E263" i="9"/>
  <c r="M262" i="9"/>
  <c r="L262" i="9"/>
  <c r="F262" i="9" s="1"/>
  <c r="E262" i="9"/>
  <c r="B262" i="9"/>
  <c r="M261" i="9"/>
  <c r="F261" i="9" s="1"/>
  <c r="L261" i="9"/>
  <c r="E261" i="9"/>
  <c r="B261" i="9"/>
  <c r="M260" i="9"/>
  <c r="L260" i="9"/>
  <c r="F260" i="9"/>
  <c r="E260" i="9"/>
  <c r="B260" i="9" s="1"/>
  <c r="M259" i="9"/>
  <c r="L259" i="9"/>
  <c r="F259" i="9" s="1"/>
  <c r="B259" i="9" s="1"/>
  <c r="E259" i="9"/>
  <c r="M258" i="9"/>
  <c r="L258" i="9"/>
  <c r="F258" i="9" s="1"/>
  <c r="E258" i="9"/>
  <c r="B258" i="9"/>
  <c r="M257" i="9"/>
  <c r="F257" i="9" s="1"/>
  <c r="L257" i="9"/>
  <c r="E257" i="9"/>
  <c r="B257" i="9"/>
  <c r="M256" i="9"/>
  <c r="L256" i="9"/>
  <c r="F256" i="9"/>
  <c r="E256" i="9"/>
  <c r="B256" i="9" s="1"/>
  <c r="M255" i="9"/>
  <c r="L255" i="9"/>
  <c r="F255" i="9" s="1"/>
  <c r="B255" i="9" s="1"/>
  <c r="E255" i="9"/>
  <c r="M254" i="9"/>
  <c r="L254" i="9"/>
  <c r="F254" i="9" s="1"/>
  <c r="E254" i="9"/>
  <c r="B254" i="9"/>
  <c r="M253" i="9"/>
  <c r="F253" i="9" s="1"/>
  <c r="L253" i="9"/>
  <c r="E253" i="9"/>
  <c r="B253" i="9"/>
  <c r="M252" i="9"/>
  <c r="L252" i="9"/>
  <c r="F252" i="9"/>
  <c r="E252" i="9"/>
  <c r="B252" i="9" s="1"/>
  <c r="M251" i="9"/>
  <c r="L251" i="9"/>
  <c r="F251" i="9" s="1"/>
  <c r="B251" i="9" s="1"/>
  <c r="E251" i="9"/>
  <c r="M250" i="9"/>
  <c r="L250" i="9"/>
  <c r="F250" i="9" s="1"/>
  <c r="E250" i="9"/>
  <c r="B250" i="9"/>
  <c r="M249" i="9"/>
  <c r="F249" i="9" s="1"/>
  <c r="L249" i="9"/>
  <c r="E249" i="9"/>
  <c r="B249" i="9"/>
  <c r="M248" i="9"/>
  <c r="L248" i="9"/>
  <c r="F248" i="9"/>
  <c r="E248" i="9"/>
  <c r="B248" i="9" s="1"/>
  <c r="M247" i="9"/>
  <c r="L247" i="9"/>
  <c r="F247" i="9" s="1"/>
  <c r="B247" i="9" s="1"/>
  <c r="E247" i="9"/>
  <c r="M246" i="9"/>
  <c r="L246" i="9"/>
  <c r="F246" i="9" s="1"/>
  <c r="E246" i="9"/>
  <c r="B246" i="9"/>
  <c r="M245" i="9"/>
  <c r="F245" i="9" s="1"/>
  <c r="L245" i="9"/>
  <c r="E245" i="9"/>
  <c r="B245" i="9"/>
  <c r="M244" i="9"/>
  <c r="L244" i="9"/>
  <c r="F244" i="9"/>
  <c r="E244" i="9"/>
  <c r="B244" i="9" s="1"/>
  <c r="M243" i="9"/>
  <c r="L243" i="9"/>
  <c r="F243" i="9" s="1"/>
  <c r="B243" i="9" s="1"/>
  <c r="E243" i="9"/>
  <c r="M242" i="9"/>
  <c r="L242" i="9"/>
  <c r="F242" i="9" s="1"/>
  <c r="E242" i="9"/>
  <c r="B242" i="9"/>
  <c r="M241" i="9"/>
  <c r="F241" i="9" s="1"/>
  <c r="L241" i="9"/>
  <c r="E241" i="9"/>
  <c r="B241" i="9"/>
  <c r="M240" i="9"/>
  <c r="L240" i="9"/>
  <c r="F240" i="9"/>
  <c r="E240" i="9"/>
  <c r="B240" i="9" s="1"/>
  <c r="M239" i="9"/>
  <c r="L239" i="9"/>
  <c r="F239" i="9" s="1"/>
  <c r="B239" i="9" s="1"/>
  <c r="E239" i="9"/>
  <c r="M238" i="9"/>
  <c r="L238" i="9"/>
  <c r="F238" i="9" s="1"/>
  <c r="E238" i="9"/>
  <c r="B238" i="9"/>
  <c r="M237" i="9"/>
  <c r="F237" i="9" s="1"/>
  <c r="L237" i="9"/>
  <c r="E237" i="9"/>
  <c r="B237" i="9"/>
  <c r="M236" i="9"/>
  <c r="L236" i="9"/>
  <c r="F236" i="9"/>
  <c r="E236" i="9"/>
  <c r="B236" i="9" s="1"/>
  <c r="M235" i="9"/>
  <c r="L235" i="9"/>
  <c r="F235" i="9" s="1"/>
  <c r="B235" i="9" s="1"/>
  <c r="E235" i="9"/>
  <c r="M234" i="9"/>
  <c r="L234" i="9"/>
  <c r="F234" i="9" s="1"/>
  <c r="E234" i="9"/>
  <c r="B234" i="9"/>
  <c r="M233" i="9"/>
  <c r="F233" i="9" s="1"/>
  <c r="L233" i="9"/>
  <c r="E233" i="9"/>
  <c r="B233" i="9"/>
  <c r="M232" i="9"/>
  <c r="L232" i="9"/>
  <c r="F232" i="9"/>
  <c r="E232" i="9"/>
  <c r="B232" i="9" s="1"/>
  <c r="M231" i="9"/>
  <c r="L231" i="9"/>
  <c r="F231" i="9" s="1"/>
  <c r="B231" i="9" s="1"/>
  <c r="E231" i="9"/>
  <c r="M230" i="9"/>
  <c r="L230" i="9"/>
  <c r="F230" i="9" s="1"/>
  <c r="E230" i="9"/>
  <c r="B230" i="9"/>
  <c r="M229" i="9"/>
  <c r="F229" i="9" s="1"/>
  <c r="L229" i="9"/>
  <c r="E229" i="9"/>
  <c r="B229" i="9"/>
  <c r="M228" i="9"/>
  <c r="L228" i="9"/>
  <c r="F228" i="9"/>
  <c r="E228" i="9"/>
  <c r="B228" i="9" s="1"/>
  <c r="M227" i="9"/>
  <c r="L227" i="9"/>
  <c r="F227" i="9" s="1"/>
  <c r="B227" i="9" s="1"/>
  <c r="E227" i="9"/>
  <c r="M226" i="9"/>
  <c r="L226" i="9"/>
  <c r="F226" i="9" s="1"/>
  <c r="E226" i="9"/>
  <c r="B226" i="9"/>
  <c r="H225" i="9"/>
  <c r="G225" i="9"/>
  <c r="F225" i="9"/>
  <c r="M224" i="9"/>
  <c r="L224" i="9"/>
  <c r="E224" i="9"/>
  <c r="M223" i="9"/>
  <c r="L223" i="9"/>
  <c r="F223" i="9"/>
  <c r="B223" i="9" s="1"/>
  <c r="E223" i="9"/>
  <c r="M222" i="9"/>
  <c r="L222" i="9"/>
  <c r="E222" i="9"/>
  <c r="M221" i="9"/>
  <c r="F221" i="9" s="1"/>
  <c r="L221" i="9"/>
  <c r="E221" i="9"/>
  <c r="M220" i="9"/>
  <c r="L220" i="9"/>
  <c r="F220" i="9" s="1"/>
  <c r="E220" i="9"/>
  <c r="M219" i="9"/>
  <c r="L219" i="9"/>
  <c r="E219" i="9"/>
  <c r="M218" i="9"/>
  <c r="L218" i="9"/>
  <c r="E218" i="9"/>
  <c r="M217" i="9"/>
  <c r="L217" i="9"/>
  <c r="E217" i="9"/>
  <c r="M216" i="9"/>
  <c r="L216" i="9"/>
  <c r="E216" i="9"/>
  <c r="M215" i="9"/>
  <c r="L215" i="9"/>
  <c r="F215" i="9"/>
  <c r="B215" i="9" s="1"/>
  <c r="E215" i="9"/>
  <c r="M214" i="9"/>
  <c r="L214" i="9"/>
  <c r="E214" i="9"/>
  <c r="M213" i="9"/>
  <c r="F213" i="9" s="1"/>
  <c r="L213" i="9"/>
  <c r="E213" i="9"/>
  <c r="B213" i="9" s="1"/>
  <c r="E212" i="9"/>
  <c r="F211" i="9"/>
  <c r="F210" i="9"/>
  <c r="F209" i="9"/>
  <c r="F208" i="9"/>
  <c r="F207" i="9"/>
  <c r="F206" i="9"/>
  <c r="F205" i="9"/>
  <c r="F204" i="9"/>
  <c r="F203" i="9"/>
  <c r="F202" i="9"/>
  <c r="F201" i="9"/>
  <c r="F200" i="9"/>
  <c r="F199" i="9"/>
  <c r="F198" i="9"/>
  <c r="F197" i="9"/>
  <c r="F196" i="9"/>
  <c r="F195" i="9"/>
  <c r="F194" i="9"/>
  <c r="F193" i="9"/>
  <c r="F192" i="9"/>
  <c r="G191" i="9"/>
  <c r="E191" i="9" s="1"/>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G159" i="9"/>
  <c r="F159" i="9"/>
  <c r="B159" i="9"/>
  <c r="H158" i="9"/>
  <c r="G158" i="9"/>
  <c r="F158" i="9"/>
  <c r="E158" i="9"/>
  <c r="B158" i="9" s="1"/>
  <c r="H157" i="9"/>
  <c r="G157" i="9"/>
  <c r="E157" i="9" s="1"/>
  <c r="B157" i="9" s="1"/>
  <c r="F157" i="9"/>
  <c r="H156" i="9"/>
  <c r="G156" i="9"/>
  <c r="E156" i="9" s="1"/>
  <c r="B156" i="9" s="1"/>
  <c r="F156" i="9"/>
  <c r="H155" i="9"/>
  <c r="E155" i="9" s="1"/>
  <c r="G155" i="9"/>
  <c r="F155" i="9"/>
  <c r="B155" i="9"/>
  <c r="H154" i="9"/>
  <c r="G154" i="9"/>
  <c r="F154" i="9"/>
  <c r="E154" i="9"/>
  <c r="B154" i="9" s="1"/>
  <c r="H153" i="9"/>
  <c r="G153" i="9"/>
  <c r="E153" i="9" s="1"/>
  <c r="B153" i="9" s="1"/>
  <c r="F153" i="9"/>
  <c r="H152" i="9"/>
  <c r="G152" i="9"/>
  <c r="E152" i="9" s="1"/>
  <c r="B152" i="9" s="1"/>
  <c r="F152" i="9"/>
  <c r="H151" i="9"/>
  <c r="E151" i="9" s="1"/>
  <c r="G151" i="9"/>
  <c r="F151" i="9"/>
  <c r="B151" i="9"/>
  <c r="H150" i="9"/>
  <c r="G150" i="9"/>
  <c r="F150" i="9"/>
  <c r="E150" i="9"/>
  <c r="B150" i="9" s="1"/>
  <c r="H149" i="9"/>
  <c r="G149" i="9"/>
  <c r="E149" i="9" s="1"/>
  <c r="B149" i="9" s="1"/>
  <c r="F149" i="9"/>
  <c r="H148" i="9"/>
  <c r="G148" i="9"/>
  <c r="E148" i="9" s="1"/>
  <c r="B148" i="9" s="1"/>
  <c r="F148" i="9"/>
  <c r="H147" i="9"/>
  <c r="E147" i="9" s="1"/>
  <c r="G147" i="9"/>
  <c r="F147" i="9"/>
  <c r="B147" i="9"/>
  <c r="H146" i="9"/>
  <c r="G146" i="9"/>
  <c r="F146" i="9"/>
  <c r="E146" i="9"/>
  <c r="B146" i="9" s="1"/>
  <c r="H145" i="9"/>
  <c r="G145" i="9"/>
  <c r="E145" i="9" s="1"/>
  <c r="B145" i="9" s="1"/>
  <c r="F145" i="9"/>
  <c r="H144" i="9"/>
  <c r="G144" i="9"/>
  <c r="E144" i="9" s="1"/>
  <c r="B144" i="9" s="1"/>
  <c r="F144" i="9"/>
  <c r="H143" i="9"/>
  <c r="E143" i="9" s="1"/>
  <c r="G143" i="9"/>
  <c r="F143" i="9"/>
  <c r="B143" i="9"/>
  <c r="F142" i="9"/>
  <c r="H141" i="9"/>
  <c r="G141" i="9"/>
  <c r="E141" i="9" s="1"/>
  <c r="F141" i="9"/>
  <c r="B141" i="9"/>
  <c r="H140" i="9"/>
  <c r="G140" i="9"/>
  <c r="F140" i="9"/>
  <c r="E140" i="9"/>
  <c r="B140" i="9" s="1"/>
  <c r="H139" i="9"/>
  <c r="E139" i="9" s="1"/>
  <c r="G139" i="9"/>
  <c r="F139" i="9"/>
  <c r="B139" i="9"/>
  <c r="H138" i="9"/>
  <c r="G138" i="9"/>
  <c r="F138" i="9"/>
  <c r="E138" i="9"/>
  <c r="B138" i="9" s="1"/>
  <c r="H137" i="9"/>
  <c r="G137" i="9"/>
  <c r="E137" i="9" s="1"/>
  <c r="F137" i="9"/>
  <c r="B137" i="9"/>
  <c r="H136" i="9"/>
  <c r="G136" i="9"/>
  <c r="F136" i="9"/>
  <c r="E136" i="9"/>
  <c r="B136" i="9" s="1"/>
  <c r="H135" i="9"/>
  <c r="E135" i="9" s="1"/>
  <c r="G135" i="9"/>
  <c r="F135" i="9"/>
  <c r="B135" i="9"/>
  <c r="H134" i="9"/>
  <c r="G134" i="9"/>
  <c r="F134" i="9"/>
  <c r="E134" i="9"/>
  <c r="B134" i="9" s="1"/>
  <c r="H133" i="9"/>
  <c r="G133" i="9"/>
  <c r="E133" i="9" s="1"/>
  <c r="F133" i="9"/>
  <c r="B133" i="9"/>
  <c r="H132" i="9"/>
  <c r="G132" i="9"/>
  <c r="F132" i="9"/>
  <c r="E132" i="9"/>
  <c r="B132" i="9" s="1"/>
  <c r="H131" i="9"/>
  <c r="E131" i="9" s="1"/>
  <c r="G131" i="9"/>
  <c r="F131" i="9"/>
  <c r="B131" i="9"/>
  <c r="H130" i="9"/>
  <c r="G130" i="9"/>
  <c r="F130" i="9"/>
  <c r="E130" i="9"/>
  <c r="B130" i="9" s="1"/>
  <c r="H129" i="9"/>
  <c r="G129" i="9"/>
  <c r="E129" i="9" s="1"/>
  <c r="F129" i="9"/>
  <c r="B129" i="9"/>
  <c r="H128" i="9"/>
  <c r="G128" i="9"/>
  <c r="F128" i="9"/>
  <c r="E128" i="9"/>
  <c r="B128" i="9" s="1"/>
  <c r="H127" i="9"/>
  <c r="E127" i="9" s="1"/>
  <c r="G127" i="9"/>
  <c r="F127" i="9"/>
  <c r="B127" i="9"/>
  <c r="H126" i="9"/>
  <c r="G126" i="9"/>
  <c r="F126" i="9"/>
  <c r="E126" i="9"/>
  <c r="B126" i="9" s="1"/>
  <c r="H125" i="9"/>
  <c r="G125" i="9"/>
  <c r="E125" i="9" s="1"/>
  <c r="F125" i="9"/>
  <c r="B125" i="9"/>
  <c r="H124" i="9"/>
  <c r="G124" i="9"/>
  <c r="F124" i="9"/>
  <c r="E124" i="9"/>
  <c r="B124" i="9" s="1"/>
  <c r="H123" i="9"/>
  <c r="E123" i="9" s="1"/>
  <c r="G123" i="9"/>
  <c r="F123" i="9"/>
  <c r="B123" i="9"/>
  <c r="H122" i="9"/>
  <c r="G122" i="9"/>
  <c r="F122" i="9"/>
  <c r="E122" i="9"/>
  <c r="B122" i="9" s="1"/>
  <c r="H121" i="9"/>
  <c r="G121" i="9"/>
  <c r="E121" i="9" s="1"/>
  <c r="F121" i="9"/>
  <c r="B121" i="9"/>
  <c r="H120" i="9"/>
  <c r="G120" i="9"/>
  <c r="F120" i="9"/>
  <c r="E120" i="9"/>
  <c r="B120" i="9" s="1"/>
  <c r="H119" i="9"/>
  <c r="E119" i="9" s="1"/>
  <c r="G119" i="9"/>
  <c r="F119" i="9"/>
  <c r="B119" i="9"/>
  <c r="H118" i="9"/>
  <c r="G118" i="9"/>
  <c r="F118" i="9"/>
  <c r="E118" i="9"/>
  <c r="B118" i="9" s="1"/>
  <c r="H117" i="9"/>
  <c r="G117" i="9"/>
  <c r="E117" i="9" s="1"/>
  <c r="F117" i="9"/>
  <c r="B117" i="9"/>
  <c r="H116" i="9"/>
  <c r="G116" i="9"/>
  <c r="F116" i="9"/>
  <c r="E116" i="9"/>
  <c r="B116" i="9" s="1"/>
  <c r="H115" i="9"/>
  <c r="E115" i="9" s="1"/>
  <c r="G115" i="9"/>
  <c r="F115" i="9"/>
  <c r="B115" i="9"/>
  <c r="H114" i="9"/>
  <c r="G114" i="9"/>
  <c r="F114" i="9"/>
  <c r="E114" i="9"/>
  <c r="B114" i="9" s="1"/>
  <c r="H113" i="9"/>
  <c r="G113" i="9"/>
  <c r="E113" i="9" s="1"/>
  <c r="F113" i="9"/>
  <c r="B113" i="9"/>
  <c r="H112" i="9"/>
  <c r="G112" i="9"/>
  <c r="F112" i="9"/>
  <c r="E112" i="9"/>
  <c r="B112" i="9" s="1"/>
  <c r="H111" i="9"/>
  <c r="E111" i="9" s="1"/>
  <c r="G111" i="9"/>
  <c r="F111" i="9"/>
  <c r="B111" i="9"/>
  <c r="H110" i="9"/>
  <c r="G110" i="9"/>
  <c r="F110" i="9"/>
  <c r="E110" i="9"/>
  <c r="B110" i="9" s="1"/>
  <c r="H109" i="9"/>
  <c r="G109" i="9"/>
  <c r="E109" i="9" s="1"/>
  <c r="F109" i="9"/>
  <c r="B109" i="9"/>
  <c r="H108" i="9"/>
  <c r="G108" i="9"/>
  <c r="F108" i="9"/>
  <c r="E108" i="9"/>
  <c r="B108" i="9" s="1"/>
  <c r="H107" i="9"/>
  <c r="E107" i="9" s="1"/>
  <c r="G107" i="9"/>
  <c r="F107" i="9"/>
  <c r="B107" i="9"/>
  <c r="H106" i="9"/>
  <c r="G106" i="9"/>
  <c r="F106" i="9"/>
  <c r="E106" i="9"/>
  <c r="B106" i="9" s="1"/>
  <c r="H105" i="9"/>
  <c r="G105" i="9"/>
  <c r="E105" i="9" s="1"/>
  <c r="F105" i="9"/>
  <c r="B105" i="9"/>
  <c r="H104" i="9"/>
  <c r="G104" i="9"/>
  <c r="F104" i="9"/>
  <c r="E104" i="9"/>
  <c r="B104" i="9" s="1"/>
  <c r="H103" i="9"/>
  <c r="E103" i="9" s="1"/>
  <c r="G103" i="9"/>
  <c r="F103" i="9"/>
  <c r="B103" i="9"/>
  <c r="H102" i="9"/>
  <c r="G102" i="9"/>
  <c r="F102" i="9"/>
  <c r="E102" i="9"/>
  <c r="B102" i="9" s="1"/>
  <c r="H101" i="9"/>
  <c r="G101" i="9"/>
  <c r="E101" i="9" s="1"/>
  <c r="F101" i="9"/>
  <c r="B101" i="9"/>
  <c r="H100" i="9"/>
  <c r="G100" i="9"/>
  <c r="F100" i="9"/>
  <c r="E100" i="9"/>
  <c r="B100" i="9" s="1"/>
  <c r="H99" i="9"/>
  <c r="E99" i="9" s="1"/>
  <c r="G99" i="9"/>
  <c r="F99" i="9"/>
  <c r="B99" i="9"/>
  <c r="H98" i="9"/>
  <c r="G98" i="9"/>
  <c r="F98" i="9"/>
  <c r="E98" i="9"/>
  <c r="B98" i="9" s="1"/>
  <c r="H97" i="9"/>
  <c r="G97" i="9"/>
  <c r="E97" i="9" s="1"/>
  <c r="F97" i="9"/>
  <c r="B97" i="9"/>
  <c r="H96" i="9"/>
  <c r="G96" i="9"/>
  <c r="F96" i="9"/>
  <c r="E96" i="9"/>
  <c r="B96" i="9" s="1"/>
  <c r="H95" i="9"/>
  <c r="E95" i="9" s="1"/>
  <c r="B95" i="9" s="1"/>
  <c r="G95" i="9"/>
  <c r="F95" i="9"/>
  <c r="H94" i="9"/>
  <c r="G94" i="9"/>
  <c r="E94" i="9" s="1"/>
  <c r="B94" i="9" s="1"/>
  <c r="F94" i="9"/>
  <c r="H93" i="9"/>
  <c r="G93" i="9"/>
  <c r="E93" i="9" s="1"/>
  <c r="B93" i="9" s="1"/>
  <c r="F93" i="9"/>
  <c r="H92" i="9"/>
  <c r="G92" i="9"/>
  <c r="E92" i="9" s="1"/>
  <c r="B92" i="9" s="1"/>
  <c r="F92" i="9"/>
  <c r="H91" i="9"/>
  <c r="E91" i="9" s="1"/>
  <c r="B91" i="9" s="1"/>
  <c r="G91" i="9"/>
  <c r="F91" i="9"/>
  <c r="H90" i="9"/>
  <c r="G90" i="9"/>
  <c r="F90" i="9"/>
  <c r="E90" i="9"/>
  <c r="B90" i="9" s="1"/>
  <c r="H89" i="9"/>
  <c r="G89" i="9"/>
  <c r="E89" i="9" s="1"/>
  <c r="F89" i="9"/>
  <c r="B89" i="9"/>
  <c r="H88" i="9"/>
  <c r="G88" i="9"/>
  <c r="F88" i="9"/>
  <c r="E88" i="9"/>
  <c r="B88" i="9" s="1"/>
  <c r="H87" i="9"/>
  <c r="E87" i="9" s="1"/>
  <c r="B87" i="9" s="1"/>
  <c r="G87" i="9"/>
  <c r="F87" i="9"/>
  <c r="H86" i="9"/>
  <c r="G86" i="9"/>
  <c r="E86" i="9" s="1"/>
  <c r="B86" i="9" s="1"/>
  <c r="F86" i="9"/>
  <c r="H85" i="9"/>
  <c r="G85" i="9"/>
  <c r="E85" i="9" s="1"/>
  <c r="B85" i="9" s="1"/>
  <c r="F85" i="9"/>
  <c r="H84" i="9"/>
  <c r="G84" i="9"/>
  <c r="E84" i="9" s="1"/>
  <c r="B84" i="9" s="1"/>
  <c r="F84" i="9"/>
  <c r="H83" i="9"/>
  <c r="E83" i="9" s="1"/>
  <c r="B83" i="9" s="1"/>
  <c r="G83" i="9"/>
  <c r="F83" i="9"/>
  <c r="H82" i="9"/>
  <c r="G82" i="9"/>
  <c r="F82" i="9"/>
  <c r="E82" i="9"/>
  <c r="B82" i="9" s="1"/>
  <c r="H81" i="9"/>
  <c r="G81" i="9"/>
  <c r="E81" i="9" s="1"/>
  <c r="F81" i="9"/>
  <c r="B81" i="9"/>
  <c r="H80" i="9"/>
  <c r="G80" i="9"/>
  <c r="F80" i="9"/>
  <c r="E80" i="9"/>
  <c r="B80" i="9" s="1"/>
  <c r="H79" i="9"/>
  <c r="E79" i="9" s="1"/>
  <c r="B79" i="9" s="1"/>
  <c r="G79" i="9"/>
  <c r="F79" i="9"/>
  <c r="H78" i="9"/>
  <c r="G78" i="9"/>
  <c r="E78" i="9" s="1"/>
  <c r="B78" i="9" s="1"/>
  <c r="F78" i="9"/>
  <c r="H77" i="9"/>
  <c r="G77" i="9"/>
  <c r="E77" i="9" s="1"/>
  <c r="B77" i="9" s="1"/>
  <c r="F77" i="9"/>
  <c r="H76" i="9"/>
  <c r="G76" i="9"/>
  <c r="F76" i="9"/>
  <c r="E76" i="9"/>
  <c r="B76" i="9" s="1"/>
  <c r="H75" i="9"/>
  <c r="E75" i="9" s="1"/>
  <c r="G75" i="9"/>
  <c r="F75" i="9"/>
  <c r="H74" i="9"/>
  <c r="G74" i="9"/>
  <c r="E74" i="9" s="1"/>
  <c r="B74" i="9" s="1"/>
  <c r="F74" i="9"/>
  <c r="H73" i="9"/>
  <c r="G73" i="9"/>
  <c r="F73" i="9"/>
  <c r="H72" i="9"/>
  <c r="G72" i="9"/>
  <c r="F72" i="9"/>
  <c r="E72" i="9"/>
  <c r="B72" i="9" s="1"/>
  <c r="H71" i="9"/>
  <c r="E71" i="9" s="1"/>
  <c r="B71" i="9" s="1"/>
  <c r="G71" i="9"/>
  <c r="F71" i="9"/>
  <c r="H70" i="9"/>
  <c r="G70" i="9"/>
  <c r="E70" i="9" s="1"/>
  <c r="B70" i="9" s="1"/>
  <c r="F70" i="9"/>
  <c r="H69" i="9"/>
  <c r="G69" i="9"/>
  <c r="E69" i="9" s="1"/>
  <c r="B69" i="9" s="1"/>
  <c r="F69" i="9"/>
  <c r="H68" i="9"/>
  <c r="G68" i="9"/>
  <c r="F68" i="9"/>
  <c r="E68" i="9"/>
  <c r="B68" i="9" s="1"/>
  <c r="H67" i="9"/>
  <c r="G67" i="9"/>
  <c r="F67" i="9"/>
  <c r="H66" i="9"/>
  <c r="G66" i="9"/>
  <c r="E66" i="9" s="1"/>
  <c r="B66" i="9" s="1"/>
  <c r="F66" i="9"/>
  <c r="H65" i="9"/>
  <c r="G65" i="9"/>
  <c r="F65" i="9"/>
  <c r="H64" i="9"/>
  <c r="G64" i="9"/>
  <c r="F64" i="9"/>
  <c r="E64" i="9"/>
  <c r="B64" i="9" s="1"/>
  <c r="H63" i="9"/>
  <c r="E63" i="9" s="1"/>
  <c r="B63" i="9" s="1"/>
  <c r="G63" i="9"/>
  <c r="F63" i="9"/>
  <c r="H62" i="9"/>
  <c r="G62" i="9"/>
  <c r="E62" i="9" s="1"/>
  <c r="B62" i="9" s="1"/>
  <c r="F62" i="9"/>
  <c r="H61" i="9"/>
  <c r="G61" i="9"/>
  <c r="E61" i="9" s="1"/>
  <c r="B61" i="9" s="1"/>
  <c r="F61" i="9"/>
  <c r="H60" i="9"/>
  <c r="G60" i="9"/>
  <c r="F60" i="9"/>
  <c r="E60" i="9"/>
  <c r="B60" i="9" s="1"/>
  <c r="H59" i="9"/>
  <c r="E59" i="9" s="1"/>
  <c r="G59" i="9"/>
  <c r="F59" i="9"/>
  <c r="H58" i="9"/>
  <c r="G58" i="9"/>
  <c r="E58" i="9" s="1"/>
  <c r="B58" i="9" s="1"/>
  <c r="F58" i="9"/>
  <c r="H57" i="9"/>
  <c r="G57" i="9"/>
  <c r="F57" i="9"/>
  <c r="H56" i="9"/>
  <c r="G56" i="9"/>
  <c r="F56" i="9"/>
  <c r="H55" i="9"/>
  <c r="E55" i="9" s="1"/>
  <c r="B55" i="9" s="1"/>
  <c r="G55" i="9"/>
  <c r="F55" i="9"/>
  <c r="H54" i="9"/>
  <c r="G54" i="9"/>
  <c r="E54" i="9" s="1"/>
  <c r="B54" i="9" s="1"/>
  <c r="F54" i="9"/>
  <c r="H53" i="9"/>
  <c r="G53" i="9"/>
  <c r="F53" i="9"/>
  <c r="H52" i="9"/>
  <c r="G52" i="9"/>
  <c r="F52" i="9"/>
  <c r="E52" i="9"/>
  <c r="B52" i="9" s="1"/>
  <c r="H51" i="9"/>
  <c r="E51" i="9" s="1"/>
  <c r="G51" i="9"/>
  <c r="F51" i="9"/>
  <c r="H50" i="9"/>
  <c r="G50" i="9"/>
  <c r="E50" i="9" s="1"/>
  <c r="B50" i="9" s="1"/>
  <c r="F50" i="9"/>
  <c r="H49" i="9"/>
  <c r="G49" i="9"/>
  <c r="F49" i="9"/>
  <c r="H48" i="9"/>
  <c r="G48" i="9"/>
  <c r="F48" i="9"/>
  <c r="E48" i="9"/>
  <c r="B48" i="9" s="1"/>
  <c r="H47" i="9"/>
  <c r="E47" i="9" s="1"/>
  <c r="B47" i="9" s="1"/>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E38" i="9" s="1"/>
  <c r="B38" i="9" s="1"/>
  <c r="F38" i="9"/>
  <c r="H37" i="9"/>
  <c r="G37" i="9"/>
  <c r="E37" i="9" s="1"/>
  <c r="B37" i="9" s="1"/>
  <c r="F37" i="9"/>
  <c r="H36" i="9"/>
  <c r="G36" i="9"/>
  <c r="F36" i="9"/>
  <c r="E36" i="9"/>
  <c r="B36" i="9" s="1"/>
  <c r="H35" i="9"/>
  <c r="E35" i="9" s="1"/>
  <c r="G35" i="9"/>
  <c r="F35" i="9"/>
  <c r="H34" i="9"/>
  <c r="G34" i="9"/>
  <c r="E34" i="9" s="1"/>
  <c r="B34" i="9" s="1"/>
  <c r="F34" i="9"/>
  <c r="H33" i="9"/>
  <c r="G33" i="9"/>
  <c r="F33" i="9"/>
  <c r="H32" i="9"/>
  <c r="G32" i="9"/>
  <c r="F32" i="9"/>
  <c r="E32" i="9"/>
  <c r="B32" i="9" s="1"/>
  <c r="H31" i="9"/>
  <c r="E31" i="9" s="1"/>
  <c r="B31" i="9" s="1"/>
  <c r="G31" i="9"/>
  <c r="F31" i="9"/>
  <c r="H30" i="9"/>
  <c r="G30" i="9"/>
  <c r="E30" i="9" s="1"/>
  <c r="B30" i="9" s="1"/>
  <c r="F30" i="9"/>
  <c r="H29" i="9"/>
  <c r="G29" i="9"/>
  <c r="F29" i="9"/>
  <c r="H28" i="9"/>
  <c r="G28" i="9"/>
  <c r="F28" i="9"/>
  <c r="E28" i="9"/>
  <c r="B28" i="9" s="1"/>
  <c r="H27" i="9"/>
  <c r="E27" i="9" s="1"/>
  <c r="G27" i="9"/>
  <c r="F27" i="9"/>
  <c r="H26" i="9"/>
  <c r="G26" i="9"/>
  <c r="F26" i="9"/>
  <c r="H25" i="9"/>
  <c r="G25" i="9"/>
  <c r="F25" i="9"/>
  <c r="H24" i="9"/>
  <c r="G24" i="9"/>
  <c r="F24" i="9"/>
  <c r="E24" i="9"/>
  <c r="B24" i="9" s="1"/>
  <c r="H23" i="9"/>
  <c r="E23" i="9" s="1"/>
  <c r="B23" i="9" s="1"/>
  <c r="G23" i="9"/>
  <c r="F23" i="9"/>
  <c r="H22" i="9"/>
  <c r="G22" i="9"/>
  <c r="F22" i="9"/>
  <c r="H21" i="9"/>
  <c r="G21" i="9"/>
  <c r="E21" i="9" s="1"/>
  <c r="B21" i="9" s="1"/>
  <c r="F21" i="9"/>
  <c r="F20" i="9"/>
  <c r="F4" i="9"/>
  <c r="O3" i="9"/>
  <c r="I3" i="9"/>
  <c r="H3" i="9"/>
  <c r="G3" i="9"/>
  <c r="D101" i="8"/>
  <c r="D95" i="8"/>
  <c r="D90" i="8"/>
  <c r="D85" i="8"/>
  <c r="D80" i="8"/>
  <c r="D75" i="8"/>
  <c r="D70" i="8"/>
  <c r="D65" i="8"/>
  <c r="D60" i="8"/>
  <c r="D55" i="8"/>
  <c r="D50" i="8"/>
  <c r="D44" i="8"/>
  <c r="D36" i="8"/>
  <c r="D26" i="8"/>
  <c r="D24" i="8" s="1"/>
  <c r="D18" i="8"/>
  <c r="D8" i="8"/>
  <c r="D6" i="8" s="1"/>
  <c r="C1481" i="1" s="1"/>
  <c r="E44" i="7"/>
  <c r="D44" i="7"/>
  <c r="E39" i="7"/>
  <c r="D39" i="7"/>
  <c r="D38" i="7" s="1"/>
  <c r="E38" i="7"/>
  <c r="E30" i="7"/>
  <c r="D30" i="7"/>
  <c r="E23" i="7"/>
  <c r="E22" i="7" s="1"/>
  <c r="D23" i="7"/>
  <c r="E14" i="7"/>
  <c r="D14" i="7"/>
  <c r="E7" i="7"/>
  <c r="D7" i="7"/>
  <c r="D6" i="7" s="1"/>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F257" i="5"/>
  <c r="F256" i="5"/>
  <c r="F255" i="5"/>
  <c r="F254" i="5"/>
  <c r="F253" i="5"/>
  <c r="F252" i="5"/>
  <c r="F251" i="5"/>
  <c r="E250" i="5"/>
  <c r="D250" i="5"/>
  <c r="F250" i="5" s="1"/>
  <c r="F249" i="5"/>
  <c r="F248" i="5"/>
  <c r="F247" i="5"/>
  <c r="E246" i="5"/>
  <c r="D246" i="5"/>
  <c r="F244" i="5"/>
  <c r="F243" i="5"/>
  <c r="E242" i="5"/>
  <c r="D242" i="5"/>
  <c r="F242" i="5" s="1"/>
  <c r="F241" i="5"/>
  <c r="F240" i="5"/>
  <c r="E239" i="5"/>
  <c r="D239" i="5"/>
  <c r="F239" i="5" s="1"/>
  <c r="E238" i="5"/>
  <c r="F236" i="5"/>
  <c r="F235" i="5"/>
  <c r="E234" i="5"/>
  <c r="D1211" i="1" s="1"/>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5" i="5"/>
  <c r="F204" i="5"/>
  <c r="F203" i="5"/>
  <c r="F202" i="5"/>
  <c r="F201" i="5"/>
  <c r="F200" i="5"/>
  <c r="F199" i="5"/>
  <c r="E198" i="5"/>
  <c r="D198" i="5"/>
  <c r="F197" i="5"/>
  <c r="F196" i="5"/>
  <c r="F195" i="5"/>
  <c r="F194" i="5"/>
  <c r="F193" i="5"/>
  <c r="F192" i="5"/>
  <c r="F191" i="5"/>
  <c r="E191" i="5"/>
  <c r="E190" i="5" s="1"/>
  <c r="H291" i="9" s="1"/>
  <c r="D191" i="5"/>
  <c r="F189" i="5"/>
  <c r="F188" i="5"/>
  <c r="F187" i="5"/>
  <c r="F186" i="5"/>
  <c r="F185" i="5"/>
  <c r="F184" i="5"/>
  <c r="F183" i="5"/>
  <c r="F182" i="5"/>
  <c r="F181" i="5"/>
  <c r="E180" i="5"/>
  <c r="D1157" i="1" s="1"/>
  <c r="H1157" i="1" s="1"/>
  <c r="D180" i="5"/>
  <c r="F179" i="5"/>
  <c r="F178" i="5"/>
  <c r="E177" i="5"/>
  <c r="D1154" i="1" s="1"/>
  <c r="F173" i="5"/>
  <c r="F172" i="5"/>
  <c r="F171" i="5"/>
  <c r="E170" i="5"/>
  <c r="D170" i="5"/>
  <c r="C1148" i="1" s="1"/>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E146" i="5"/>
  <c r="F145" i="5"/>
  <c r="F144" i="5"/>
  <c r="F143" i="5"/>
  <c r="F142" i="5"/>
  <c r="E142" i="5"/>
  <c r="E134" i="5" s="1"/>
  <c r="D142" i="5"/>
  <c r="F141" i="5"/>
  <c r="F140" i="5"/>
  <c r="F139" i="5"/>
  <c r="F138" i="5"/>
  <c r="F137" i="5"/>
  <c r="F136" i="5"/>
  <c r="F135" i="5"/>
  <c r="E135" i="5"/>
  <c r="D135" i="5"/>
  <c r="D134" i="5" s="1"/>
  <c r="F134" i="5" s="1"/>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D78" i="5" s="1"/>
  <c r="F78" i="5" s="1"/>
  <c r="E78" i="5"/>
  <c r="F77" i="5"/>
  <c r="F76" i="5"/>
  <c r="F75" i="5"/>
  <c r="F74" i="5"/>
  <c r="F73" i="5"/>
  <c r="F72" i="5"/>
  <c r="F71" i="5"/>
  <c r="E70" i="5"/>
  <c r="E69" i="5" s="1"/>
  <c r="D70" i="5"/>
  <c r="F70" i="5" s="1"/>
  <c r="F67" i="5"/>
  <c r="F66" i="5"/>
  <c r="F65" i="5"/>
  <c r="F64"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E629" i="4"/>
  <c r="D629" i="4"/>
  <c r="F629" i="4" s="1"/>
  <c r="F628" i="4"/>
  <c r="F627" i="4"/>
  <c r="F626"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2" i="9" s="1"/>
  <c r="D603" i="4"/>
  <c r="G142" i="9" s="1"/>
  <c r="E142" i="9" s="1"/>
  <c r="B142"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D581" i="4"/>
  <c r="E580" i="4"/>
  <c r="F579" i="4"/>
  <c r="F578" i="4"/>
  <c r="F577" i="4"/>
  <c r="E577" i="4"/>
  <c r="D577" i="4"/>
  <c r="F576" i="4"/>
  <c r="F575" i="4"/>
  <c r="F574" i="4"/>
  <c r="E574" i="4"/>
  <c r="D574" i="4"/>
  <c r="F573" i="4"/>
  <c r="F572" i="4"/>
  <c r="E571" i="4"/>
  <c r="D571" i="4"/>
  <c r="F570" i="4"/>
  <c r="F569" i="4"/>
  <c r="E568" i="4"/>
  <c r="E567" i="4" s="1"/>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4" i="4"/>
  <c r="F533" i="4"/>
  <c r="F532" i="4"/>
  <c r="F531" i="4"/>
  <c r="F530" i="4"/>
  <c r="E530" i="4"/>
  <c r="E529" i="4" s="1"/>
  <c r="D530" i="4"/>
  <c r="F527" i="4"/>
  <c r="F526" i="4"/>
  <c r="F525" i="4"/>
  <c r="E525" i="4"/>
  <c r="D525" i="4"/>
  <c r="F524" i="4"/>
  <c r="F523" i="4"/>
  <c r="F522" i="4"/>
  <c r="E522" i="4"/>
  <c r="D522" i="4"/>
  <c r="F521" i="4"/>
  <c r="F520" i="4"/>
  <c r="E519" i="4"/>
  <c r="D519" i="4"/>
  <c r="F519" i="4" s="1"/>
  <c r="F518" i="4"/>
  <c r="F517" i="4"/>
  <c r="E516" i="4"/>
  <c r="E515" i="4" s="1"/>
  <c r="D516" i="4"/>
  <c r="F516" i="4" s="1"/>
  <c r="D515" i="4"/>
  <c r="F515"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E484" i="4" s="1"/>
  <c r="D490" i="4"/>
  <c r="F490" i="4" s="1"/>
  <c r="F489" i="4"/>
  <c r="F488" i="4"/>
  <c r="F487" i="4"/>
  <c r="F486" i="4"/>
  <c r="E485" i="4"/>
  <c r="D485" i="4"/>
  <c r="F483" i="4"/>
  <c r="F482" i="4"/>
  <c r="E481" i="4"/>
  <c r="D481" i="4"/>
  <c r="F481" i="4" s="1"/>
  <c r="F480" i="4"/>
  <c r="F479" i="4"/>
  <c r="E478" i="4"/>
  <c r="E472" i="4" s="1"/>
  <c r="D478" i="4"/>
  <c r="F478" i="4" s="1"/>
  <c r="F477" i="4"/>
  <c r="F476" i="4"/>
  <c r="F475" i="4"/>
  <c r="F474" i="4"/>
  <c r="E473" i="4"/>
  <c r="D473" i="4"/>
  <c r="F471" i="4"/>
  <c r="F470" i="4"/>
  <c r="E469" i="4"/>
  <c r="D469" i="4"/>
  <c r="F468" i="4"/>
  <c r="F467" i="4"/>
  <c r="E466" i="4"/>
  <c r="D466" i="4"/>
  <c r="F466" i="4" s="1"/>
  <c r="F465" i="4"/>
  <c r="F464" i="4"/>
  <c r="F463" i="4"/>
  <c r="E463" i="4"/>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D421" i="4"/>
  <c r="E418" i="4"/>
  <c r="D418" i="4"/>
  <c r="E417" i="4"/>
  <c r="E644" i="4" s="1"/>
  <c r="D417" i="4"/>
  <c r="E416" i="4"/>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E363" i="4" s="1"/>
  <c r="D369" i="4"/>
  <c r="F368" i="4"/>
  <c r="F367" i="4"/>
  <c r="F366" i="4"/>
  <c r="F365" i="4"/>
  <c r="E364" i="4"/>
  <c r="D364" i="4"/>
  <c r="F362" i="4"/>
  <c r="F361" i="4"/>
  <c r="F360" i="4"/>
  <c r="F359" i="4"/>
  <c r="F358" i="4"/>
  <c r="F357" i="4"/>
  <c r="E356" i="4"/>
  <c r="D356" i="4"/>
  <c r="F356" i="4" s="1"/>
  <c r="F355" i="4"/>
  <c r="F354" i="4"/>
  <c r="F353" i="4"/>
  <c r="F352" i="4"/>
  <c r="E352" i="4"/>
  <c r="D352" i="4"/>
  <c r="E351" i="4"/>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E317" i="4"/>
  <c r="E311" i="4" s="1"/>
  <c r="D317" i="4"/>
  <c r="F317" i="4" s="1"/>
  <c r="F316" i="4"/>
  <c r="F315" i="4"/>
  <c r="F314" i="4"/>
  <c r="F313" i="4"/>
  <c r="E312" i="4"/>
  <c r="D312" i="4"/>
  <c r="F310" i="4"/>
  <c r="F309" i="4"/>
  <c r="F308" i="4"/>
  <c r="F307" i="4"/>
  <c r="F306" i="4"/>
  <c r="F305" i="4"/>
  <c r="E304" i="4"/>
  <c r="D304" i="4"/>
  <c r="F304" i="4" s="1"/>
  <c r="F303" i="4"/>
  <c r="F302" i="4"/>
  <c r="F301" i="4"/>
  <c r="F300" i="4"/>
  <c r="E300" i="4"/>
  <c r="D300" i="4"/>
  <c r="E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E263" i="4" s="1"/>
  <c r="D264" i="4"/>
  <c r="F263" i="4"/>
  <c r="D263" i="4"/>
  <c r="F262" i="4"/>
  <c r="F261" i="4"/>
  <c r="F260" i="4"/>
  <c r="E259" i="4"/>
  <c r="D259" i="4"/>
  <c r="F259" i="4" s="1"/>
  <c r="F258" i="4"/>
  <c r="F257" i="4"/>
  <c r="F256" i="4"/>
  <c r="F255" i="4"/>
  <c r="F254" i="4"/>
  <c r="E253" i="4"/>
  <c r="D253" i="4"/>
  <c r="E252" i="4"/>
  <c r="F251" i="4"/>
  <c r="F250" i="4"/>
  <c r="F249" i="4"/>
  <c r="F248" i="4"/>
  <c r="F247" i="4"/>
  <c r="E247" i="4"/>
  <c r="D247" i="4"/>
  <c r="F246" i="4"/>
  <c r="F245" i="4"/>
  <c r="F244" i="4"/>
  <c r="E244" i="4"/>
  <c r="D244" i="4"/>
  <c r="F243" i="4"/>
  <c r="F242" i="4"/>
  <c r="F241" i="4"/>
  <c r="E240" i="4"/>
  <c r="E224" i="4" s="1"/>
  <c r="D240" i="4"/>
  <c r="F240" i="4" s="1"/>
  <c r="F239" i="4"/>
  <c r="F238" i="4"/>
  <c r="F237" i="4"/>
  <c r="F236" i="4"/>
  <c r="E236" i="4"/>
  <c r="D236" i="4"/>
  <c r="F235" i="4"/>
  <c r="F234" i="4"/>
  <c r="F233" i="4"/>
  <c r="F232" i="4"/>
  <c r="F231" i="4"/>
  <c r="E231" i="4"/>
  <c r="D231" i="4"/>
  <c r="F230" i="4"/>
  <c r="F229" i="4"/>
  <c r="F228" i="4"/>
  <c r="E228" i="4"/>
  <c r="D228" i="4"/>
  <c r="F227" i="4"/>
  <c r="F226" i="4"/>
  <c r="E225" i="4"/>
  <c r="D225" i="4"/>
  <c r="F223" i="4"/>
  <c r="F222" i="4"/>
  <c r="F221" i="4"/>
  <c r="F220" i="4"/>
  <c r="F219" i="4"/>
  <c r="E219" i="4"/>
  <c r="D219" i="4"/>
  <c r="F218" i="4"/>
  <c r="F217" i="4"/>
  <c r="E216" i="4"/>
  <c r="E215" i="4" s="1"/>
  <c r="D216" i="4"/>
  <c r="F216" i="4" s="1"/>
  <c r="F215" i="4"/>
  <c r="D215" i="4"/>
  <c r="F214" i="4"/>
  <c r="F213" i="4"/>
  <c r="F212" i="4"/>
  <c r="F211" i="4"/>
  <c r="E210" i="4"/>
  <c r="D210" i="4"/>
  <c r="F210" i="4" s="1"/>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F159" i="4"/>
  <c r="E159" i="4"/>
  <c r="D159" i="4"/>
  <c r="F158" i="4"/>
  <c r="F157" i="4"/>
  <c r="F156" i="4"/>
  <c r="F155" i="4"/>
  <c r="F154" i="4"/>
  <c r="E153" i="4"/>
  <c r="E152" i="4" s="1"/>
  <c r="D148" i="1" s="1"/>
  <c r="D153" i="4"/>
  <c r="D152" i="4" s="1"/>
  <c r="F150" i="4"/>
  <c r="F149" i="4"/>
  <c r="F148" i="4"/>
  <c r="F147" i="4"/>
  <c r="F146" i="4"/>
  <c r="F145" i="4"/>
  <c r="F144" i="4"/>
  <c r="F143" i="4"/>
  <c r="F142" i="4"/>
  <c r="F141" i="4"/>
  <c r="E140" i="4"/>
  <c r="E139" i="4" s="1"/>
  <c r="D140" i="4"/>
  <c r="F140" i="4" s="1"/>
  <c r="D139" i="4"/>
  <c r="F139" i="4" s="1"/>
  <c r="F138" i="4"/>
  <c r="F137" i="4"/>
  <c r="F136" i="4"/>
  <c r="F135" i="4"/>
  <c r="E134" i="4"/>
  <c r="E133" i="4" s="1"/>
  <c r="D134" i="4"/>
  <c r="F132" i="4"/>
  <c r="F131" i="4"/>
  <c r="F130" i="4"/>
  <c r="F129" i="4"/>
  <c r="E128" i="4"/>
  <c r="D128" i="4"/>
  <c r="F127" i="4"/>
  <c r="F126" i="4"/>
  <c r="E125" i="4"/>
  <c r="D125" i="4"/>
  <c r="D124" i="4" s="1"/>
  <c r="F123" i="4"/>
  <c r="F122" i="4"/>
  <c r="F121" i="4"/>
  <c r="E120" i="4"/>
  <c r="D120" i="4"/>
  <c r="F120" i="4" s="1"/>
  <c r="F119" i="4"/>
  <c r="F118" i="4"/>
  <c r="F117" i="4"/>
  <c r="F116" i="4"/>
  <c r="F115" i="4"/>
  <c r="F114" i="4"/>
  <c r="F113" i="4"/>
  <c r="E112" i="4"/>
  <c r="E106" i="4" s="1"/>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E50" i="4" s="1"/>
  <c r="D68" i="4"/>
  <c r="F68" i="4" s="1"/>
  <c r="F67" i="4"/>
  <c r="F66" i="4"/>
  <c r="F65" i="4"/>
  <c r="E65" i="4"/>
  <c r="D65" i="4"/>
  <c r="F64" i="4"/>
  <c r="F63" i="4"/>
  <c r="E62" i="4"/>
  <c r="D62" i="4"/>
  <c r="F62" i="4" s="1"/>
  <c r="F61" i="4"/>
  <c r="F60" i="4"/>
  <c r="E59" i="4"/>
  <c r="D59" i="4"/>
  <c r="F59" i="4" s="1"/>
  <c r="F58" i="4"/>
  <c r="F57" i="4"/>
  <c r="F56" i="4"/>
  <c r="F55" i="4"/>
  <c r="F54" i="4"/>
  <c r="E54" i="4"/>
  <c r="D54" i="4"/>
  <c r="F53" i="4"/>
  <c r="F52" i="4"/>
  <c r="E51" i="4"/>
  <c r="D51" i="4"/>
  <c r="F49" i="4"/>
  <c r="F48" i="4"/>
  <c r="F47" i="4"/>
  <c r="F46" i="4"/>
  <c r="F45" i="4"/>
  <c r="E45" i="4"/>
  <c r="D45" i="4"/>
  <c r="D44" i="4" s="1"/>
  <c r="F44" i="4" s="1"/>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I36" i="3"/>
  <c r="G36" i="3"/>
  <c r="B36" i="3"/>
  <c r="G35" i="3"/>
  <c r="B35" i="3"/>
  <c r="G34" i="3"/>
  <c r="B34" i="3"/>
  <c r="I33" i="3"/>
  <c r="G33" i="3"/>
  <c r="B33" i="3"/>
  <c r="I32" i="3"/>
  <c r="H32" i="3"/>
  <c r="G32" i="3"/>
  <c r="B32" i="3"/>
  <c r="I31" i="3"/>
  <c r="H31" i="3"/>
  <c r="G31" i="3"/>
  <c r="B31" i="3"/>
  <c r="I30" i="3"/>
  <c r="G30" i="3"/>
  <c r="B30" i="3"/>
  <c r="G29" i="3"/>
  <c r="B29" i="3"/>
  <c r="G28" i="3"/>
  <c r="B28" i="3"/>
  <c r="I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H1578" i="1" s="1"/>
  <c r="C1577" i="1"/>
  <c r="C1576" i="1"/>
  <c r="H1576" i="1" s="1"/>
  <c r="H1575" i="1"/>
  <c r="G1575" i="1"/>
  <c r="C1575" i="1"/>
  <c r="C1574" i="1"/>
  <c r="H1573" i="1"/>
  <c r="C1573" i="1"/>
  <c r="G1573" i="1" s="1"/>
  <c r="H1572" i="1"/>
  <c r="G1572" i="1"/>
  <c r="C1572" i="1"/>
  <c r="C1571" i="1"/>
  <c r="G1570" i="1"/>
  <c r="C1570" i="1"/>
  <c r="H1570" i="1" s="1"/>
  <c r="C1569" i="1"/>
  <c r="H1568" i="1"/>
  <c r="G1568" i="1"/>
  <c r="C1568" i="1"/>
  <c r="H1567" i="1"/>
  <c r="G1567" i="1"/>
  <c r="C1567" i="1"/>
  <c r="C1566" i="1"/>
  <c r="H1565" i="1"/>
  <c r="C1565" i="1"/>
  <c r="G1565" i="1" s="1"/>
  <c r="C1564" i="1"/>
  <c r="G1564" i="1" s="1"/>
  <c r="C1563" i="1"/>
  <c r="C1562" i="1"/>
  <c r="H1562" i="1" s="1"/>
  <c r="C1561" i="1"/>
  <c r="C1560" i="1"/>
  <c r="H1560" i="1" s="1"/>
  <c r="H1559" i="1"/>
  <c r="G1559" i="1"/>
  <c r="C1559" i="1"/>
  <c r="C1558" i="1"/>
  <c r="H1557" i="1"/>
  <c r="C1557" i="1"/>
  <c r="G1557" i="1" s="1"/>
  <c r="H1556" i="1"/>
  <c r="G1556" i="1"/>
  <c r="C1556" i="1"/>
  <c r="C1555" i="1"/>
  <c r="G1554" i="1"/>
  <c r="C1554" i="1"/>
  <c r="H1554" i="1" s="1"/>
  <c r="C1553" i="1"/>
  <c r="H1552" i="1"/>
  <c r="G1552" i="1"/>
  <c r="C1552" i="1"/>
  <c r="H1551" i="1"/>
  <c r="G1551" i="1"/>
  <c r="C1551" i="1"/>
  <c r="C1550" i="1"/>
  <c r="H1549" i="1"/>
  <c r="C1549" i="1"/>
  <c r="G1549" i="1" s="1"/>
  <c r="H1548" i="1"/>
  <c r="G1548" i="1"/>
  <c r="C1548" i="1"/>
  <c r="C1547" i="1"/>
  <c r="G1546" i="1"/>
  <c r="C1546" i="1"/>
  <c r="H1546" i="1" s="1"/>
  <c r="C1545" i="1"/>
  <c r="H1544" i="1"/>
  <c r="G1544" i="1"/>
  <c r="C1544" i="1"/>
  <c r="H1543" i="1"/>
  <c r="G1543" i="1"/>
  <c r="C1543" i="1"/>
  <c r="C1542" i="1"/>
  <c r="H1541" i="1"/>
  <c r="C1541" i="1"/>
  <c r="G1541" i="1" s="1"/>
  <c r="H1540" i="1"/>
  <c r="G1540" i="1"/>
  <c r="C1540" i="1"/>
  <c r="C1539" i="1"/>
  <c r="G1538" i="1"/>
  <c r="C1538" i="1"/>
  <c r="H1538" i="1" s="1"/>
  <c r="C1537" i="1"/>
  <c r="C1536" i="1"/>
  <c r="H1536" i="1" s="1"/>
  <c r="C1535" i="1"/>
  <c r="H1535" i="1" s="1"/>
  <c r="C1534" i="1"/>
  <c r="H1533" i="1"/>
  <c r="C1533" i="1"/>
  <c r="G1533" i="1" s="1"/>
  <c r="G1532" i="1"/>
  <c r="C1532" i="1"/>
  <c r="H1532" i="1" s="1"/>
  <c r="C1531" i="1"/>
  <c r="C1530" i="1"/>
  <c r="H1530" i="1" s="1"/>
  <c r="C1529" i="1"/>
  <c r="H1528" i="1"/>
  <c r="G1528" i="1"/>
  <c r="C1528" i="1"/>
  <c r="H1527" i="1"/>
  <c r="G1527" i="1"/>
  <c r="C1527" i="1"/>
  <c r="C1526" i="1"/>
  <c r="H1525" i="1"/>
  <c r="C1525" i="1"/>
  <c r="G1525" i="1" s="1"/>
  <c r="C1523" i="1"/>
  <c r="G1522" i="1"/>
  <c r="C1522" i="1"/>
  <c r="H1522" i="1" s="1"/>
  <c r="C1521" i="1"/>
  <c r="H1520" i="1"/>
  <c r="G1520" i="1"/>
  <c r="C1520" i="1"/>
  <c r="H1519" i="1"/>
  <c r="G1519" i="1"/>
  <c r="C1519" i="1"/>
  <c r="H1516" i="1"/>
  <c r="G1516" i="1"/>
  <c r="C1516" i="1"/>
  <c r="C1515" i="1"/>
  <c r="G1514" i="1"/>
  <c r="C1514" i="1"/>
  <c r="H1514" i="1" s="1"/>
  <c r="C1513" i="1"/>
  <c r="H1512" i="1"/>
  <c r="G1512" i="1"/>
  <c r="C1512" i="1"/>
  <c r="H1511" i="1"/>
  <c r="G1511" i="1"/>
  <c r="C1511" i="1"/>
  <c r="C1510" i="1"/>
  <c r="C1509" i="1"/>
  <c r="G1509" i="1" s="1"/>
  <c r="H1508" i="1"/>
  <c r="G1508" i="1"/>
  <c r="C1508" i="1"/>
  <c r="C1507" i="1"/>
  <c r="G1506" i="1"/>
  <c r="C1506" i="1"/>
  <c r="H1506" i="1" s="1"/>
  <c r="C1505" i="1"/>
  <c r="C1504" i="1"/>
  <c r="H1504" i="1" s="1"/>
  <c r="G1503" i="1"/>
  <c r="C1503" i="1"/>
  <c r="H1503" i="1" s="1"/>
  <c r="C1502" i="1"/>
  <c r="C1501" i="1"/>
  <c r="G1501" i="1" s="1"/>
  <c r="H1500" i="1"/>
  <c r="G1500" i="1"/>
  <c r="C1500" i="1"/>
  <c r="C1499" i="1"/>
  <c r="G1498" i="1"/>
  <c r="C1498" i="1"/>
  <c r="H1498" i="1" s="1"/>
  <c r="C1497" i="1"/>
  <c r="H1496" i="1"/>
  <c r="G1496" i="1"/>
  <c r="C1496" i="1"/>
  <c r="H1495" i="1"/>
  <c r="G1495" i="1"/>
  <c r="C1495" i="1"/>
  <c r="C1494" i="1"/>
  <c r="H1493" i="1"/>
  <c r="C1493" i="1"/>
  <c r="G1493" i="1" s="1"/>
  <c r="C1492" i="1"/>
  <c r="H1492" i="1" s="1"/>
  <c r="C1491" i="1"/>
  <c r="G1490" i="1"/>
  <c r="C1490" i="1"/>
  <c r="H1490" i="1" s="1"/>
  <c r="C1489" i="1"/>
  <c r="H1488" i="1"/>
  <c r="G1488" i="1"/>
  <c r="C1488" i="1"/>
  <c r="H1487" i="1"/>
  <c r="G1487" i="1"/>
  <c r="C1487" i="1"/>
  <c r="C1486" i="1"/>
  <c r="C1485" i="1"/>
  <c r="G1485" i="1" s="1"/>
  <c r="C1484" i="1"/>
  <c r="H1484" i="1" s="1"/>
  <c r="C1483" i="1"/>
  <c r="G1482" i="1"/>
  <c r="C1482" i="1"/>
  <c r="H1482" i="1" s="1"/>
  <c r="C1480" i="1"/>
  <c r="H1480" i="1" s="1"/>
  <c r="J1479" i="1"/>
  <c r="D1479" i="1"/>
  <c r="C1479" i="1"/>
  <c r="D1478" i="1"/>
  <c r="C1478" i="1"/>
  <c r="D1477" i="1"/>
  <c r="H1477" i="1" s="1"/>
  <c r="C1477" i="1"/>
  <c r="H1476" i="1"/>
  <c r="G1476" i="1"/>
  <c r="I1476" i="1" s="1"/>
  <c r="D1476" i="1"/>
  <c r="J1476" i="1" s="1"/>
  <c r="C1476" i="1"/>
  <c r="H1475" i="1"/>
  <c r="G1475" i="1"/>
  <c r="D1475" i="1"/>
  <c r="C1475" i="1"/>
  <c r="D1474" i="1"/>
  <c r="C1474" i="1"/>
  <c r="D1473" i="1"/>
  <c r="C1473" i="1"/>
  <c r="H1472" i="1"/>
  <c r="D1472" i="1"/>
  <c r="C1472" i="1"/>
  <c r="H1471" i="1"/>
  <c r="G1471" i="1"/>
  <c r="I1471" i="1" s="1"/>
  <c r="D1471" i="1"/>
  <c r="C1471" i="1"/>
  <c r="J1471" i="1" s="1"/>
  <c r="H1470" i="1"/>
  <c r="G1470" i="1"/>
  <c r="D1470" i="1"/>
  <c r="C1470" i="1"/>
  <c r="H1469" i="1"/>
  <c r="G1469" i="1"/>
  <c r="D1469" i="1"/>
  <c r="C1469" i="1"/>
  <c r="J1468" i="1"/>
  <c r="D1468" i="1"/>
  <c r="C1468" i="1"/>
  <c r="H1467" i="1"/>
  <c r="G1467" i="1"/>
  <c r="I1467" i="1" s="1"/>
  <c r="D1467" i="1"/>
  <c r="J1467" i="1" s="1"/>
  <c r="C1467" i="1"/>
  <c r="J1466" i="1"/>
  <c r="D1466" i="1"/>
  <c r="C1466" i="1"/>
  <c r="H1465" i="1"/>
  <c r="G1465" i="1"/>
  <c r="I1465" i="1" s="1"/>
  <c r="D1465" i="1"/>
  <c r="J1465" i="1" s="1"/>
  <c r="C1465" i="1"/>
  <c r="J1464" i="1"/>
  <c r="D1464" i="1"/>
  <c r="C1464" i="1"/>
  <c r="H1463" i="1"/>
  <c r="G1463" i="1"/>
  <c r="I1463" i="1" s="1"/>
  <c r="D1463" i="1"/>
  <c r="J1463" i="1" s="1"/>
  <c r="C1463" i="1"/>
  <c r="J1462" i="1"/>
  <c r="D1462" i="1"/>
  <c r="C1462" i="1"/>
  <c r="D1461" i="1"/>
  <c r="C1461" i="1"/>
  <c r="D1460" i="1"/>
  <c r="J1460" i="1" s="1"/>
  <c r="C1460" i="1"/>
  <c r="D1459" i="1"/>
  <c r="C1459" i="1"/>
  <c r="H1458" i="1"/>
  <c r="G1458" i="1"/>
  <c r="I1458" i="1" s="1"/>
  <c r="D1458" i="1"/>
  <c r="J1458" i="1" s="1"/>
  <c r="C1458" i="1"/>
  <c r="D1457" i="1"/>
  <c r="C1457" i="1"/>
  <c r="H1456" i="1"/>
  <c r="G1456" i="1"/>
  <c r="D1456" i="1"/>
  <c r="J1456" i="1" s="1"/>
  <c r="C1456" i="1"/>
  <c r="D1455" i="1"/>
  <c r="C1455" i="1"/>
  <c r="D1454" i="1"/>
  <c r="C1454" i="1"/>
  <c r="D1453" i="1"/>
  <c r="H1452" i="1"/>
  <c r="G1452" i="1"/>
  <c r="D1452" i="1"/>
  <c r="J1452" i="1" s="1"/>
  <c r="C1452" i="1"/>
  <c r="D1451" i="1"/>
  <c r="C1451" i="1"/>
  <c r="H1450" i="1"/>
  <c r="G1450" i="1"/>
  <c r="D1450" i="1"/>
  <c r="J1450" i="1" s="1"/>
  <c r="C1450" i="1"/>
  <c r="D1449" i="1"/>
  <c r="C1449" i="1"/>
  <c r="H1448" i="1"/>
  <c r="G1448" i="1"/>
  <c r="D1448" i="1"/>
  <c r="J1448" i="1" s="1"/>
  <c r="C1448" i="1"/>
  <c r="D1447" i="1"/>
  <c r="C1447" i="1"/>
  <c r="H1446" i="1"/>
  <c r="G1446" i="1"/>
  <c r="D1446" i="1"/>
  <c r="J1446" i="1" s="1"/>
  <c r="C1446" i="1"/>
  <c r="D1445" i="1"/>
  <c r="C1445" i="1"/>
  <c r="D1444" i="1"/>
  <c r="J1444" i="1" s="1"/>
  <c r="C1444" i="1"/>
  <c r="H1444" i="1" s="1"/>
  <c r="D1443" i="1"/>
  <c r="C1443" i="1"/>
  <c r="D1442" i="1"/>
  <c r="J1442" i="1" s="1"/>
  <c r="C1442" i="1"/>
  <c r="H1442" i="1" s="1"/>
  <c r="D1441" i="1"/>
  <c r="C1441" i="1"/>
  <c r="D1440" i="1"/>
  <c r="J1440" i="1" s="1"/>
  <c r="C1440" i="1"/>
  <c r="H1440" i="1" s="1"/>
  <c r="D1439" i="1"/>
  <c r="C1439" i="1"/>
  <c r="D1438" i="1"/>
  <c r="C1438" i="1"/>
  <c r="G1438" i="1" s="1"/>
  <c r="H1437" i="1"/>
  <c r="D1437" i="1"/>
  <c r="C1437" i="1"/>
  <c r="G1437" i="1" s="1"/>
  <c r="H1434" i="1"/>
  <c r="D1434" i="1"/>
  <c r="C1434" i="1"/>
  <c r="G1434" i="1" s="1"/>
  <c r="D1433" i="1"/>
  <c r="C1433" i="1"/>
  <c r="D1432" i="1"/>
  <c r="C1432" i="1"/>
  <c r="G1432" i="1" s="1"/>
  <c r="H1431" i="1"/>
  <c r="D1431" i="1"/>
  <c r="C1431" i="1"/>
  <c r="G1431" i="1" s="1"/>
  <c r="H1430" i="1"/>
  <c r="D1430" i="1"/>
  <c r="C1430" i="1"/>
  <c r="G1430" i="1" s="1"/>
  <c r="D1429" i="1"/>
  <c r="C1429" i="1"/>
  <c r="D1428" i="1"/>
  <c r="C1428" i="1"/>
  <c r="G1428" i="1" s="1"/>
  <c r="D1427" i="1"/>
  <c r="C1427" i="1"/>
  <c r="H1426" i="1"/>
  <c r="D1426" i="1"/>
  <c r="C1426" i="1"/>
  <c r="G1426" i="1" s="1"/>
  <c r="D1425" i="1"/>
  <c r="C1425" i="1"/>
  <c r="D1424" i="1"/>
  <c r="C1424" i="1"/>
  <c r="G1424" i="1" s="1"/>
  <c r="D1423" i="1"/>
  <c r="H1422" i="1"/>
  <c r="D1422" i="1"/>
  <c r="C1422" i="1"/>
  <c r="G1422" i="1" s="1"/>
  <c r="D1421" i="1"/>
  <c r="C1421" i="1"/>
  <c r="D1420" i="1"/>
  <c r="C1420" i="1"/>
  <c r="G1420" i="1" s="1"/>
  <c r="H1419" i="1"/>
  <c r="D1419" i="1"/>
  <c r="C1419" i="1"/>
  <c r="G1419" i="1" s="1"/>
  <c r="H1418" i="1"/>
  <c r="D1418" i="1"/>
  <c r="C1418" i="1"/>
  <c r="G1418" i="1" s="1"/>
  <c r="D1417" i="1"/>
  <c r="C1417" i="1"/>
  <c r="D1416" i="1"/>
  <c r="C1416" i="1"/>
  <c r="G1416" i="1" s="1"/>
  <c r="H1415" i="1"/>
  <c r="D1415" i="1"/>
  <c r="C1415" i="1"/>
  <c r="G1415" i="1" s="1"/>
  <c r="H1414" i="1"/>
  <c r="D1414" i="1"/>
  <c r="C1414" i="1"/>
  <c r="G1414" i="1" s="1"/>
  <c r="D1413" i="1"/>
  <c r="C1413" i="1"/>
  <c r="D1412" i="1"/>
  <c r="C1412" i="1"/>
  <c r="G1412" i="1" s="1"/>
  <c r="H1411" i="1"/>
  <c r="D1411" i="1"/>
  <c r="C1411" i="1"/>
  <c r="G1411" i="1" s="1"/>
  <c r="H1410" i="1"/>
  <c r="D1410" i="1"/>
  <c r="C1410" i="1"/>
  <c r="G1410" i="1" s="1"/>
  <c r="D1409" i="1"/>
  <c r="C1409" i="1"/>
  <c r="D1408" i="1"/>
  <c r="H1407" i="1"/>
  <c r="D1407" i="1"/>
  <c r="C1407" i="1"/>
  <c r="G1407" i="1" s="1"/>
  <c r="H1406" i="1"/>
  <c r="D1406" i="1"/>
  <c r="C1406" i="1"/>
  <c r="G1406" i="1" s="1"/>
  <c r="D1405" i="1"/>
  <c r="C1405" i="1"/>
  <c r="D1404" i="1"/>
  <c r="C1404" i="1"/>
  <c r="G1404" i="1" s="1"/>
  <c r="H1403" i="1"/>
  <c r="D1403" i="1"/>
  <c r="C1403" i="1"/>
  <c r="G1403" i="1" s="1"/>
  <c r="H1402" i="1"/>
  <c r="D1402" i="1"/>
  <c r="C1402" i="1"/>
  <c r="G1402" i="1" s="1"/>
  <c r="D1401" i="1"/>
  <c r="C1401" i="1"/>
  <c r="D1400" i="1"/>
  <c r="C1400" i="1"/>
  <c r="G1400" i="1" s="1"/>
  <c r="H1399" i="1"/>
  <c r="D1399" i="1"/>
  <c r="C1399" i="1"/>
  <c r="G1399" i="1" s="1"/>
  <c r="H1398" i="1"/>
  <c r="D1398" i="1"/>
  <c r="C1398" i="1"/>
  <c r="G1398" i="1" s="1"/>
  <c r="D1397" i="1"/>
  <c r="C1397" i="1"/>
  <c r="D1396" i="1"/>
  <c r="C1396" i="1"/>
  <c r="G1396" i="1" s="1"/>
  <c r="H1395" i="1"/>
  <c r="D1395" i="1"/>
  <c r="C1395" i="1"/>
  <c r="G1395" i="1" s="1"/>
  <c r="H1394" i="1"/>
  <c r="D1394" i="1"/>
  <c r="C1394" i="1"/>
  <c r="G1394" i="1" s="1"/>
  <c r="D1393" i="1"/>
  <c r="C1393" i="1"/>
  <c r="D1392" i="1"/>
  <c r="C1392" i="1"/>
  <c r="G1392" i="1" s="1"/>
  <c r="H1391" i="1"/>
  <c r="D1391" i="1"/>
  <c r="C1391" i="1"/>
  <c r="G1391" i="1" s="1"/>
  <c r="H1390" i="1"/>
  <c r="D1390" i="1"/>
  <c r="C1390" i="1"/>
  <c r="G1390" i="1" s="1"/>
  <c r="D1389" i="1"/>
  <c r="C1389" i="1"/>
  <c r="D1388" i="1"/>
  <c r="C1388" i="1"/>
  <c r="G1388" i="1" s="1"/>
  <c r="H1387" i="1"/>
  <c r="D1387" i="1"/>
  <c r="C1387" i="1"/>
  <c r="G1387" i="1" s="1"/>
  <c r="H1386" i="1"/>
  <c r="D1386" i="1"/>
  <c r="C1386" i="1"/>
  <c r="G1386" i="1" s="1"/>
  <c r="D1385" i="1"/>
  <c r="C1385" i="1"/>
  <c r="D1384" i="1"/>
  <c r="C1384" i="1"/>
  <c r="G1384" i="1" s="1"/>
  <c r="D1383" i="1"/>
  <c r="H1382" i="1"/>
  <c r="D1382" i="1"/>
  <c r="C1382" i="1"/>
  <c r="G1382" i="1" s="1"/>
  <c r="D1381" i="1"/>
  <c r="C1381" i="1"/>
  <c r="D1380" i="1"/>
  <c r="C1380" i="1"/>
  <c r="G1380" i="1" s="1"/>
  <c r="H1379" i="1"/>
  <c r="D1379" i="1"/>
  <c r="C1379" i="1"/>
  <c r="G1379" i="1" s="1"/>
  <c r="H1378" i="1"/>
  <c r="D1378" i="1"/>
  <c r="C1378" i="1"/>
  <c r="G1378" i="1" s="1"/>
  <c r="D1377" i="1"/>
  <c r="C1377" i="1"/>
  <c r="D1376" i="1"/>
  <c r="C1376" i="1"/>
  <c r="G1376" i="1" s="1"/>
  <c r="H1375" i="1"/>
  <c r="D1375" i="1"/>
  <c r="C1375" i="1"/>
  <c r="G1375" i="1" s="1"/>
  <c r="H1374" i="1"/>
  <c r="D1374" i="1"/>
  <c r="C1374" i="1"/>
  <c r="G1374" i="1" s="1"/>
  <c r="D1373" i="1"/>
  <c r="C1373" i="1"/>
  <c r="D1372" i="1"/>
  <c r="C1372" i="1"/>
  <c r="G1372" i="1" s="1"/>
  <c r="H1371" i="1"/>
  <c r="D1371" i="1"/>
  <c r="C1371" i="1"/>
  <c r="G1371" i="1" s="1"/>
  <c r="H1370" i="1"/>
  <c r="D1370" i="1"/>
  <c r="C1370" i="1"/>
  <c r="G1370" i="1" s="1"/>
  <c r="D1369" i="1"/>
  <c r="C1369" i="1"/>
  <c r="D1368" i="1"/>
  <c r="C1368" i="1"/>
  <c r="G1368" i="1" s="1"/>
  <c r="H1367" i="1"/>
  <c r="D1367" i="1"/>
  <c r="C1367" i="1"/>
  <c r="G1367" i="1" s="1"/>
  <c r="H1366" i="1"/>
  <c r="D1366" i="1"/>
  <c r="C1366" i="1"/>
  <c r="G1366" i="1" s="1"/>
  <c r="D1365" i="1"/>
  <c r="C1365" i="1"/>
  <c r="D1364" i="1"/>
  <c r="C1364" i="1"/>
  <c r="G1364" i="1" s="1"/>
  <c r="H1363" i="1"/>
  <c r="D1363" i="1"/>
  <c r="C1363" i="1"/>
  <c r="G1363" i="1" s="1"/>
  <c r="H1362" i="1"/>
  <c r="D1362" i="1"/>
  <c r="C1362" i="1"/>
  <c r="G1362" i="1" s="1"/>
  <c r="D1361" i="1"/>
  <c r="C1361" i="1"/>
  <c r="D1360" i="1"/>
  <c r="C1360" i="1"/>
  <c r="G1360" i="1" s="1"/>
  <c r="H1359" i="1"/>
  <c r="D1359" i="1"/>
  <c r="C1359" i="1"/>
  <c r="G1359" i="1" s="1"/>
  <c r="H1358" i="1"/>
  <c r="D1358" i="1"/>
  <c r="C1358" i="1"/>
  <c r="G1358" i="1" s="1"/>
  <c r="D1357" i="1"/>
  <c r="C1357" i="1"/>
  <c r="D1356" i="1"/>
  <c r="C1356" i="1"/>
  <c r="G1356" i="1" s="1"/>
  <c r="H1355" i="1"/>
  <c r="D1355" i="1"/>
  <c r="C1355" i="1"/>
  <c r="G1355" i="1" s="1"/>
  <c r="H1354" i="1"/>
  <c r="D1354" i="1"/>
  <c r="C1354" i="1"/>
  <c r="G1354" i="1" s="1"/>
  <c r="D1353" i="1"/>
  <c r="C1353" i="1"/>
  <c r="D1352" i="1"/>
  <c r="C1352" i="1"/>
  <c r="G1352" i="1" s="1"/>
  <c r="H1351" i="1"/>
  <c r="D1351" i="1"/>
  <c r="C1351" i="1"/>
  <c r="G1351" i="1" s="1"/>
  <c r="H1350" i="1"/>
  <c r="D1350" i="1"/>
  <c r="C1350" i="1"/>
  <c r="G1350" i="1" s="1"/>
  <c r="D1349" i="1"/>
  <c r="C1349" i="1"/>
  <c r="D1348" i="1"/>
  <c r="C1348" i="1"/>
  <c r="H1347" i="1"/>
  <c r="D1347" i="1"/>
  <c r="C1347" i="1"/>
  <c r="G1347" i="1" s="1"/>
  <c r="H1346" i="1"/>
  <c r="D1346" i="1"/>
  <c r="C1346" i="1"/>
  <c r="G1346" i="1" s="1"/>
  <c r="D1345" i="1"/>
  <c r="C1345" i="1"/>
  <c r="D1344" i="1"/>
  <c r="C1344" i="1"/>
  <c r="H1343" i="1"/>
  <c r="D1343" i="1"/>
  <c r="C1343" i="1"/>
  <c r="G1343" i="1" s="1"/>
  <c r="H1342" i="1"/>
  <c r="D1342" i="1"/>
  <c r="C1342" i="1"/>
  <c r="G1342" i="1" s="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G1331" i="1"/>
  <c r="D1331" i="1"/>
  <c r="H1331" i="1" s="1"/>
  <c r="C1331" i="1"/>
  <c r="D1330" i="1"/>
  <c r="H1330" i="1" s="1"/>
  <c r="C1330" i="1"/>
  <c r="G1328" i="1"/>
  <c r="D1328" i="1"/>
  <c r="H1328" i="1" s="1"/>
  <c r="C1328" i="1"/>
  <c r="D1327" i="1"/>
  <c r="H1327" i="1" s="1"/>
  <c r="C1327" i="1"/>
  <c r="G1326" i="1"/>
  <c r="D1326" i="1"/>
  <c r="H1326" i="1" s="1"/>
  <c r="C1326" i="1"/>
  <c r="D1325" i="1"/>
  <c r="H1325" i="1" s="1"/>
  <c r="C1325" i="1"/>
  <c r="G1324" i="1"/>
  <c r="D1324" i="1"/>
  <c r="H1324" i="1" s="1"/>
  <c r="C1324" i="1"/>
  <c r="D1323" i="1"/>
  <c r="H1323" i="1" s="1"/>
  <c r="C1323" i="1"/>
  <c r="G1322" i="1"/>
  <c r="D1322" i="1"/>
  <c r="H1322" i="1" s="1"/>
  <c r="C1322" i="1"/>
  <c r="D1321" i="1"/>
  <c r="H1321" i="1" s="1"/>
  <c r="C1321" i="1"/>
  <c r="G1320" i="1"/>
  <c r="D1320" i="1"/>
  <c r="H1320" i="1" s="1"/>
  <c r="C1320" i="1"/>
  <c r="D1319" i="1"/>
  <c r="H1319" i="1" s="1"/>
  <c r="C1319" i="1"/>
  <c r="G1318" i="1"/>
  <c r="D1318" i="1"/>
  <c r="H1318" i="1" s="1"/>
  <c r="C1318" i="1"/>
  <c r="D1317" i="1"/>
  <c r="H1317" i="1" s="1"/>
  <c r="C1317" i="1"/>
  <c r="G1316" i="1"/>
  <c r="D1316" i="1"/>
  <c r="H1316" i="1" s="1"/>
  <c r="C1316" i="1"/>
  <c r="D1315" i="1"/>
  <c r="H1315" i="1" s="1"/>
  <c r="C1315" i="1"/>
  <c r="G1314" i="1"/>
  <c r="D1314" i="1"/>
  <c r="H1314" i="1" s="1"/>
  <c r="C1314" i="1"/>
  <c r="D1313" i="1"/>
  <c r="H1313" i="1" s="1"/>
  <c r="C1313" i="1"/>
  <c r="G1312" i="1"/>
  <c r="D1312" i="1"/>
  <c r="H1312" i="1" s="1"/>
  <c r="C1312" i="1"/>
  <c r="D1311" i="1"/>
  <c r="H1311" i="1" s="1"/>
  <c r="C1311" i="1"/>
  <c r="G1310" i="1"/>
  <c r="D1310" i="1"/>
  <c r="H1310" i="1" s="1"/>
  <c r="C1310" i="1"/>
  <c r="D1309" i="1"/>
  <c r="H1309" i="1" s="1"/>
  <c r="C1309" i="1"/>
  <c r="G1308" i="1"/>
  <c r="D1308" i="1"/>
  <c r="H1308" i="1" s="1"/>
  <c r="C1308" i="1"/>
  <c r="D1307" i="1"/>
  <c r="H1307" i="1" s="1"/>
  <c r="C1307" i="1"/>
  <c r="G1306" i="1"/>
  <c r="D1306" i="1"/>
  <c r="H1306" i="1" s="1"/>
  <c r="C1306" i="1"/>
  <c r="D1305" i="1"/>
  <c r="H1305" i="1" s="1"/>
  <c r="C1305" i="1"/>
  <c r="G1304" i="1"/>
  <c r="D1304" i="1"/>
  <c r="H1304" i="1" s="1"/>
  <c r="C1304" i="1"/>
  <c r="D1303" i="1"/>
  <c r="H1303" i="1" s="1"/>
  <c r="C1303" i="1"/>
  <c r="G1302" i="1"/>
  <c r="D1302" i="1"/>
  <c r="H1302" i="1" s="1"/>
  <c r="C1302" i="1"/>
  <c r="D1301" i="1"/>
  <c r="H1301" i="1" s="1"/>
  <c r="C1301" i="1"/>
  <c r="G1300" i="1"/>
  <c r="D1300" i="1"/>
  <c r="H1300" i="1" s="1"/>
  <c r="C1300" i="1"/>
  <c r="D1299" i="1"/>
  <c r="D1298" i="1"/>
  <c r="H1298" i="1" s="1"/>
  <c r="C1298" i="1"/>
  <c r="G1297" i="1"/>
  <c r="D1297" i="1"/>
  <c r="H1297" i="1" s="1"/>
  <c r="C1297" i="1"/>
  <c r="D1296" i="1"/>
  <c r="H1296" i="1" s="1"/>
  <c r="C1296" i="1"/>
  <c r="G1295" i="1"/>
  <c r="D1295" i="1"/>
  <c r="H1295" i="1" s="1"/>
  <c r="C1295" i="1"/>
  <c r="D1294" i="1"/>
  <c r="H1294" i="1" s="1"/>
  <c r="C1294" i="1"/>
  <c r="G1293" i="1"/>
  <c r="D1293" i="1"/>
  <c r="H1293" i="1" s="1"/>
  <c r="C1293" i="1"/>
  <c r="D1292" i="1"/>
  <c r="H1292" i="1" s="1"/>
  <c r="C1292" i="1"/>
  <c r="G1291" i="1"/>
  <c r="D1291" i="1"/>
  <c r="H1291" i="1" s="1"/>
  <c r="C1291" i="1"/>
  <c r="D1290" i="1"/>
  <c r="H1290" i="1" s="1"/>
  <c r="C1290" i="1"/>
  <c r="G1289" i="1"/>
  <c r="D1289" i="1"/>
  <c r="H1289" i="1" s="1"/>
  <c r="C1289" i="1"/>
  <c r="D1288" i="1"/>
  <c r="H1288" i="1" s="1"/>
  <c r="C1288" i="1"/>
  <c r="G1287" i="1"/>
  <c r="D1287" i="1"/>
  <c r="H1287" i="1" s="1"/>
  <c r="C1287" i="1"/>
  <c r="D1286" i="1"/>
  <c r="H1286" i="1" s="1"/>
  <c r="C1286" i="1"/>
  <c r="D1285" i="1"/>
  <c r="C1285" i="1"/>
  <c r="G1285" i="1" s="1"/>
  <c r="D1284" i="1"/>
  <c r="H1284" i="1" s="1"/>
  <c r="C1284" i="1"/>
  <c r="G1283" i="1"/>
  <c r="D1283" i="1"/>
  <c r="H1283" i="1" s="1"/>
  <c r="C1283" i="1"/>
  <c r="D1282" i="1"/>
  <c r="H1282" i="1" s="1"/>
  <c r="C1282" i="1"/>
  <c r="G1281" i="1"/>
  <c r="D1281" i="1"/>
  <c r="H1281" i="1" s="1"/>
  <c r="C1281" i="1"/>
  <c r="D1280" i="1"/>
  <c r="H1280" i="1" s="1"/>
  <c r="C1280" i="1"/>
  <c r="G1279" i="1"/>
  <c r="D1279" i="1"/>
  <c r="H1279" i="1" s="1"/>
  <c r="C1279" i="1"/>
  <c r="D1278" i="1"/>
  <c r="H1278" i="1" s="1"/>
  <c r="C1278" i="1"/>
  <c r="G1277" i="1"/>
  <c r="D1277" i="1"/>
  <c r="H1277" i="1" s="1"/>
  <c r="C1277" i="1"/>
  <c r="D1276" i="1"/>
  <c r="H1276" i="1" s="1"/>
  <c r="C1276" i="1"/>
  <c r="G1275" i="1"/>
  <c r="D1275" i="1"/>
  <c r="H1275" i="1" s="1"/>
  <c r="C1275" i="1"/>
  <c r="D1274" i="1"/>
  <c r="H1274" i="1" s="1"/>
  <c r="C1274" i="1"/>
  <c r="G1273" i="1"/>
  <c r="D1273" i="1"/>
  <c r="H1273" i="1" s="1"/>
  <c r="C1273" i="1"/>
  <c r="D1272" i="1"/>
  <c r="H1272" i="1" s="1"/>
  <c r="C1272" i="1"/>
  <c r="G1271" i="1"/>
  <c r="D1271" i="1"/>
  <c r="H1271" i="1" s="1"/>
  <c r="C1271" i="1"/>
  <c r="D1270" i="1"/>
  <c r="C1270" i="1"/>
  <c r="G1269" i="1"/>
  <c r="D1269" i="1"/>
  <c r="H1269" i="1" s="1"/>
  <c r="C1269" i="1"/>
  <c r="D1268" i="1"/>
  <c r="H1268" i="1" s="1"/>
  <c r="C1268" i="1"/>
  <c r="G1267" i="1"/>
  <c r="D1267" i="1"/>
  <c r="H1267" i="1" s="1"/>
  <c r="C1267" i="1"/>
  <c r="D1266" i="1"/>
  <c r="H1266" i="1" s="1"/>
  <c r="C1266" i="1"/>
  <c r="G1265" i="1"/>
  <c r="D1265" i="1"/>
  <c r="H1265" i="1" s="1"/>
  <c r="C1265" i="1"/>
  <c r="D1264" i="1"/>
  <c r="C1264" i="1"/>
  <c r="D1263" i="1"/>
  <c r="H1263" i="1" s="1"/>
  <c r="C1263" i="1"/>
  <c r="D1262" i="1"/>
  <c r="H1262" i="1" s="1"/>
  <c r="C1262" i="1"/>
  <c r="G1261" i="1"/>
  <c r="D1261" i="1"/>
  <c r="H1261" i="1" s="1"/>
  <c r="C1261" i="1"/>
  <c r="D1260" i="1"/>
  <c r="H1260" i="1" s="1"/>
  <c r="C1260" i="1"/>
  <c r="G1259" i="1"/>
  <c r="D1259" i="1"/>
  <c r="H1259" i="1" s="1"/>
  <c r="C1259" i="1"/>
  <c r="D1258" i="1"/>
  <c r="H1258" i="1" s="1"/>
  <c r="C1258" i="1"/>
  <c r="G1257" i="1"/>
  <c r="D1257" i="1"/>
  <c r="H1257" i="1" s="1"/>
  <c r="C1257" i="1"/>
  <c r="D1256" i="1"/>
  <c r="H1256" i="1" s="1"/>
  <c r="C1256" i="1"/>
  <c r="G1255" i="1"/>
  <c r="D1255" i="1"/>
  <c r="H1255" i="1" s="1"/>
  <c r="C1255" i="1"/>
  <c r="D1254" i="1"/>
  <c r="H1254" i="1" s="1"/>
  <c r="C1254" i="1"/>
  <c r="G1253" i="1"/>
  <c r="D1253" i="1"/>
  <c r="H1253" i="1" s="1"/>
  <c r="C1253" i="1"/>
  <c r="D1252" i="1"/>
  <c r="H1252" i="1" s="1"/>
  <c r="C1252" i="1"/>
  <c r="G1251" i="1"/>
  <c r="D1251" i="1"/>
  <c r="H1251" i="1" s="1"/>
  <c r="C1251" i="1"/>
  <c r="D1250" i="1"/>
  <c r="H1250" i="1" s="1"/>
  <c r="C1250" i="1"/>
  <c r="G1249" i="1"/>
  <c r="D1249" i="1"/>
  <c r="H1249" i="1" s="1"/>
  <c r="C1249" i="1"/>
  <c r="D1248" i="1"/>
  <c r="H1248" i="1" s="1"/>
  <c r="C1248" i="1"/>
  <c r="G1247" i="1"/>
  <c r="D1247" i="1"/>
  <c r="H1247" i="1" s="1"/>
  <c r="C1247" i="1"/>
  <c r="D1246" i="1"/>
  <c r="H1246" i="1" s="1"/>
  <c r="C1246" i="1"/>
  <c r="G1245" i="1"/>
  <c r="D1245" i="1"/>
  <c r="H1245" i="1" s="1"/>
  <c r="C1245" i="1"/>
  <c r="D1244" i="1"/>
  <c r="C1244" i="1"/>
  <c r="G1243" i="1"/>
  <c r="D1243" i="1"/>
  <c r="H1243" i="1" s="1"/>
  <c r="C1243" i="1"/>
  <c r="D1242" i="1"/>
  <c r="H1242" i="1" s="1"/>
  <c r="C1242" i="1"/>
  <c r="G1241" i="1"/>
  <c r="D1241" i="1"/>
  <c r="H1241" i="1" s="1"/>
  <c r="C1241" i="1"/>
  <c r="D1240" i="1"/>
  <c r="C1240" i="1"/>
  <c r="G1239" i="1"/>
  <c r="D1239" i="1"/>
  <c r="H1239" i="1" s="1"/>
  <c r="C1239" i="1"/>
  <c r="D1238" i="1"/>
  <c r="H1238" i="1" s="1"/>
  <c r="C1238" i="1"/>
  <c r="D1237" i="1"/>
  <c r="C1237" i="1"/>
  <c r="G1237" i="1" s="1"/>
  <c r="D1236" i="1"/>
  <c r="C1236" i="1"/>
  <c r="G1234" i="1"/>
  <c r="D1234" i="1"/>
  <c r="H1234" i="1" s="1"/>
  <c r="C1234" i="1"/>
  <c r="D1233" i="1"/>
  <c r="H1233" i="1" s="1"/>
  <c r="C1233" i="1"/>
  <c r="D1232" i="1"/>
  <c r="H1232" i="1" s="1"/>
  <c r="C1232" i="1"/>
  <c r="D1231" i="1"/>
  <c r="H1231" i="1" s="1"/>
  <c r="C1231" i="1"/>
  <c r="G1230" i="1"/>
  <c r="D1230" i="1"/>
  <c r="H1230" i="1" s="1"/>
  <c r="C1230" i="1"/>
  <c r="D1229" i="1"/>
  <c r="H1229" i="1" s="1"/>
  <c r="C1229" i="1"/>
  <c r="D1228" i="1"/>
  <c r="C1228" i="1"/>
  <c r="G1228" i="1" s="1"/>
  <c r="D1227" i="1"/>
  <c r="C1227" i="1"/>
  <c r="G1226" i="1"/>
  <c r="D1226" i="1"/>
  <c r="H1226" i="1" s="1"/>
  <c r="C1226" i="1"/>
  <c r="D1225" i="1"/>
  <c r="H1225" i="1" s="1"/>
  <c r="C1225" i="1"/>
  <c r="D1224" i="1"/>
  <c r="H1224" i="1" s="1"/>
  <c r="C1224" i="1"/>
  <c r="D1223" i="1"/>
  <c r="H1223" i="1" s="1"/>
  <c r="C1223" i="1"/>
  <c r="G1221" i="1"/>
  <c r="D1221" i="1"/>
  <c r="H1221" i="1" s="1"/>
  <c r="C1221" i="1"/>
  <c r="D1220" i="1"/>
  <c r="H1220" i="1" s="1"/>
  <c r="C1220" i="1"/>
  <c r="G1219" i="1"/>
  <c r="D1219" i="1"/>
  <c r="H1219" i="1" s="1"/>
  <c r="C1219" i="1"/>
  <c r="D1218" i="1"/>
  <c r="H1218" i="1" s="1"/>
  <c r="C1218" i="1"/>
  <c r="D1217" i="1"/>
  <c r="C1217" i="1"/>
  <c r="G1217" i="1" s="1"/>
  <c r="D1216" i="1"/>
  <c r="C1216" i="1"/>
  <c r="D1215" i="1"/>
  <c r="G1213" i="1"/>
  <c r="D1213" i="1"/>
  <c r="H1213" i="1" s="1"/>
  <c r="C1213" i="1"/>
  <c r="D1212" i="1"/>
  <c r="H1212" i="1" s="1"/>
  <c r="C1212" i="1"/>
  <c r="C1211" i="1"/>
  <c r="D1210" i="1"/>
  <c r="H1210" i="1" s="1"/>
  <c r="C1210" i="1"/>
  <c r="G1209" i="1"/>
  <c r="D1209" i="1"/>
  <c r="H1209" i="1" s="1"/>
  <c r="C1209" i="1"/>
  <c r="D1208" i="1"/>
  <c r="H1208" i="1" s="1"/>
  <c r="C1208" i="1"/>
  <c r="G1207" i="1"/>
  <c r="D1207" i="1"/>
  <c r="H1207" i="1" s="1"/>
  <c r="C1207" i="1"/>
  <c r="D1206" i="1"/>
  <c r="H1206" i="1" s="1"/>
  <c r="C1206" i="1"/>
  <c r="G1205" i="1"/>
  <c r="D1205" i="1"/>
  <c r="H1205" i="1" s="1"/>
  <c r="C1205" i="1"/>
  <c r="D1204" i="1"/>
  <c r="H1204" i="1" s="1"/>
  <c r="C1204" i="1"/>
  <c r="G1203" i="1"/>
  <c r="D1203" i="1"/>
  <c r="H1203" i="1" s="1"/>
  <c r="C1203" i="1"/>
  <c r="D1202" i="1"/>
  <c r="H1202" i="1" s="1"/>
  <c r="C1202" i="1"/>
  <c r="G1201" i="1"/>
  <c r="D1201" i="1"/>
  <c r="H1201" i="1" s="1"/>
  <c r="C1201" i="1"/>
  <c r="D1200" i="1"/>
  <c r="H1200" i="1" s="1"/>
  <c r="C1200" i="1"/>
  <c r="G1199" i="1"/>
  <c r="D1199" i="1"/>
  <c r="H1199" i="1" s="1"/>
  <c r="C1199" i="1"/>
  <c r="D1198" i="1"/>
  <c r="H1198" i="1" s="1"/>
  <c r="C1198" i="1"/>
  <c r="G1197" i="1"/>
  <c r="D1197" i="1"/>
  <c r="H1197" i="1" s="1"/>
  <c r="C1197" i="1"/>
  <c r="D1196" i="1"/>
  <c r="H1196" i="1" s="1"/>
  <c r="C1196" i="1"/>
  <c r="G1195" i="1"/>
  <c r="D1195" i="1"/>
  <c r="H1195" i="1" s="1"/>
  <c r="C1195" i="1"/>
  <c r="D1194" i="1"/>
  <c r="H1194" i="1" s="1"/>
  <c r="C1194" i="1"/>
  <c r="G1193" i="1"/>
  <c r="D1193" i="1"/>
  <c r="H1193" i="1" s="1"/>
  <c r="C1193" i="1"/>
  <c r="D1192" i="1"/>
  <c r="H1192" i="1" s="1"/>
  <c r="C1192" i="1"/>
  <c r="G1191" i="1"/>
  <c r="D1191" i="1"/>
  <c r="H1191" i="1" s="1"/>
  <c r="C1191" i="1"/>
  <c r="D1190" i="1"/>
  <c r="H1190" i="1" s="1"/>
  <c r="C1190" i="1"/>
  <c r="D1189" i="1"/>
  <c r="C1189" i="1"/>
  <c r="D1188" i="1"/>
  <c r="H1188" i="1" s="1"/>
  <c r="C1188" i="1"/>
  <c r="G1187" i="1"/>
  <c r="D1187" i="1"/>
  <c r="H1187" i="1" s="1"/>
  <c r="C1187" i="1"/>
  <c r="D1186" i="1"/>
  <c r="H1186" i="1" s="1"/>
  <c r="C1186" i="1"/>
  <c r="G1185" i="1"/>
  <c r="D1185" i="1"/>
  <c r="H1185" i="1" s="1"/>
  <c r="C1185" i="1"/>
  <c r="D1184" i="1"/>
  <c r="C1184" i="1"/>
  <c r="G1182" i="1"/>
  <c r="D1182" i="1"/>
  <c r="H1182" i="1" s="1"/>
  <c r="C1182" i="1"/>
  <c r="D1181" i="1"/>
  <c r="H1181" i="1" s="1"/>
  <c r="C1181" i="1"/>
  <c r="G1180" i="1"/>
  <c r="D1180" i="1"/>
  <c r="H1180" i="1" s="1"/>
  <c r="C1180" i="1"/>
  <c r="D1179" i="1"/>
  <c r="H1179" i="1" s="1"/>
  <c r="C1179" i="1"/>
  <c r="G1178" i="1"/>
  <c r="D1178" i="1"/>
  <c r="H1178" i="1" s="1"/>
  <c r="C1178" i="1"/>
  <c r="D1177" i="1"/>
  <c r="H1177" i="1" s="1"/>
  <c r="C1177" i="1"/>
  <c r="G1176" i="1"/>
  <c r="D1176" i="1"/>
  <c r="H1176" i="1" s="1"/>
  <c r="C1176" i="1"/>
  <c r="D1175" i="1"/>
  <c r="H1175" i="1" s="1"/>
  <c r="C1175" i="1"/>
  <c r="G1174" i="1"/>
  <c r="D1174" i="1"/>
  <c r="H1174" i="1" s="1"/>
  <c r="C1174" i="1"/>
  <c r="D1173" i="1"/>
  <c r="H1173" i="1" s="1"/>
  <c r="C1173" i="1"/>
  <c r="G1172" i="1"/>
  <c r="D1172" i="1"/>
  <c r="H1172" i="1" s="1"/>
  <c r="C1172" i="1"/>
  <c r="D1171" i="1"/>
  <c r="H1171" i="1" s="1"/>
  <c r="C1171" i="1"/>
  <c r="G1170" i="1"/>
  <c r="D1170" i="1"/>
  <c r="H1170" i="1" s="1"/>
  <c r="C1170" i="1"/>
  <c r="D1169" i="1"/>
  <c r="H1169" i="1" s="1"/>
  <c r="C1169" i="1"/>
  <c r="G1168" i="1"/>
  <c r="D1168" i="1"/>
  <c r="H1168" i="1" s="1"/>
  <c r="C1168" i="1"/>
  <c r="D1167" i="1"/>
  <c r="D1166" i="1"/>
  <c r="H1166" i="1" s="1"/>
  <c r="C1166" i="1"/>
  <c r="D1165" i="1"/>
  <c r="H1165" i="1" s="1"/>
  <c r="C1165" i="1"/>
  <c r="D1164" i="1"/>
  <c r="H1164" i="1" s="1"/>
  <c r="C1164" i="1"/>
  <c r="G1163" i="1"/>
  <c r="D1163" i="1"/>
  <c r="H1163" i="1" s="1"/>
  <c r="C1163" i="1"/>
  <c r="D1162" i="1"/>
  <c r="H1162" i="1" s="1"/>
  <c r="C1162" i="1"/>
  <c r="G1161" i="1"/>
  <c r="D1161" i="1"/>
  <c r="H1161" i="1" s="1"/>
  <c r="C1161" i="1"/>
  <c r="D1160" i="1"/>
  <c r="H1160" i="1" s="1"/>
  <c r="C1160" i="1"/>
  <c r="D1159" i="1"/>
  <c r="C1159" i="1"/>
  <c r="G1159" i="1" s="1"/>
  <c r="D1158" i="1"/>
  <c r="H1158" i="1" s="1"/>
  <c r="C1158" i="1"/>
  <c r="C1157" i="1"/>
  <c r="D1156" i="1"/>
  <c r="C1156" i="1"/>
  <c r="D1155" i="1"/>
  <c r="C1155" i="1"/>
  <c r="D1151" i="1"/>
  <c r="H1151" i="1" s="1"/>
  <c r="C1151" i="1"/>
  <c r="G1150" i="1"/>
  <c r="D1150" i="1"/>
  <c r="H1150" i="1" s="1"/>
  <c r="C1150" i="1"/>
  <c r="D1149" i="1"/>
  <c r="H1149" i="1" s="1"/>
  <c r="C1149" i="1"/>
  <c r="D1148" i="1"/>
  <c r="D1147" i="1"/>
  <c r="H1147" i="1" s="1"/>
  <c r="C1147" i="1"/>
  <c r="G1146" i="1"/>
  <c r="D1146" i="1"/>
  <c r="H1146" i="1" s="1"/>
  <c r="C1146" i="1"/>
  <c r="D1145" i="1"/>
  <c r="H1145" i="1" s="1"/>
  <c r="C1145" i="1"/>
  <c r="G1144" i="1"/>
  <c r="D1144" i="1"/>
  <c r="H1144" i="1" s="1"/>
  <c r="C1144" i="1"/>
  <c r="D1143" i="1"/>
  <c r="H1143" i="1" s="1"/>
  <c r="C1143" i="1"/>
  <c r="G1142" i="1"/>
  <c r="D1142" i="1"/>
  <c r="H1142" i="1" s="1"/>
  <c r="C1142" i="1"/>
  <c r="D1141" i="1"/>
  <c r="H1141" i="1" s="1"/>
  <c r="C1141" i="1"/>
  <c r="D1140" i="1"/>
  <c r="C1140" i="1"/>
  <c r="D1139" i="1"/>
  <c r="H1139" i="1" s="1"/>
  <c r="C1139" i="1"/>
  <c r="D1138" i="1"/>
  <c r="H1138" i="1" s="1"/>
  <c r="C1138" i="1"/>
  <c r="D1137" i="1"/>
  <c r="H1137" i="1" s="1"/>
  <c r="C1137" i="1"/>
  <c r="G1136" i="1"/>
  <c r="D1136" i="1"/>
  <c r="C1136" i="1"/>
  <c r="D1135" i="1"/>
  <c r="H1135" i="1" s="1"/>
  <c r="C1135" i="1"/>
  <c r="G1134" i="1"/>
  <c r="D1134" i="1"/>
  <c r="H1134" i="1" s="1"/>
  <c r="C1134" i="1"/>
  <c r="D1133" i="1"/>
  <c r="H1133" i="1" s="1"/>
  <c r="C1133" i="1"/>
  <c r="G1132" i="1"/>
  <c r="D1132" i="1"/>
  <c r="H1132" i="1" s="1"/>
  <c r="C1132" i="1"/>
  <c r="D1131" i="1"/>
  <c r="H1131" i="1" s="1"/>
  <c r="C1131" i="1"/>
  <c r="G1130" i="1"/>
  <c r="D1130" i="1"/>
  <c r="H1130" i="1" s="1"/>
  <c r="C1130" i="1"/>
  <c r="D1129" i="1"/>
  <c r="H1129" i="1" s="1"/>
  <c r="C1129" i="1"/>
  <c r="G1128" i="1"/>
  <c r="D1128" i="1"/>
  <c r="H1128" i="1" s="1"/>
  <c r="C1128" i="1"/>
  <c r="D1127" i="1"/>
  <c r="H1127" i="1" s="1"/>
  <c r="C1127" i="1"/>
  <c r="G1126" i="1"/>
  <c r="D1126" i="1"/>
  <c r="H1126" i="1" s="1"/>
  <c r="C1126" i="1"/>
  <c r="D1125" i="1"/>
  <c r="H1125" i="1" s="1"/>
  <c r="C1125" i="1"/>
  <c r="D1124" i="1"/>
  <c r="G1123" i="1"/>
  <c r="D1123" i="1"/>
  <c r="H1123" i="1" s="1"/>
  <c r="C1123" i="1"/>
  <c r="D1122" i="1"/>
  <c r="H1122" i="1" s="1"/>
  <c r="C1122" i="1"/>
  <c r="G1121" i="1"/>
  <c r="D1121" i="1"/>
  <c r="H1121" i="1" s="1"/>
  <c r="C1121" i="1"/>
  <c r="D1120" i="1"/>
  <c r="H1120" i="1" s="1"/>
  <c r="C1120" i="1"/>
  <c r="G1119" i="1"/>
  <c r="D1119" i="1"/>
  <c r="H1119" i="1" s="1"/>
  <c r="C1119" i="1"/>
  <c r="D1118" i="1"/>
  <c r="H1118" i="1" s="1"/>
  <c r="C1118" i="1"/>
  <c r="G1117" i="1"/>
  <c r="D1117" i="1"/>
  <c r="H1117" i="1" s="1"/>
  <c r="C1117" i="1"/>
  <c r="D1116" i="1"/>
  <c r="H1116" i="1" s="1"/>
  <c r="C1116" i="1"/>
  <c r="G1115" i="1"/>
  <c r="D1115" i="1"/>
  <c r="H1115" i="1" s="1"/>
  <c r="C1115" i="1"/>
  <c r="D1114" i="1"/>
  <c r="H1114" i="1" s="1"/>
  <c r="C1114" i="1"/>
  <c r="G1113" i="1"/>
  <c r="D1113" i="1"/>
  <c r="H1113" i="1" s="1"/>
  <c r="C1113" i="1"/>
  <c r="D1112" i="1"/>
  <c r="H1112" i="1" s="1"/>
  <c r="C1112" i="1"/>
  <c r="G1111" i="1"/>
  <c r="D1111" i="1"/>
  <c r="H1111" i="1" s="1"/>
  <c r="C1111" i="1"/>
  <c r="D1110" i="1"/>
  <c r="H1110" i="1" s="1"/>
  <c r="C1110" i="1"/>
  <c r="G1109" i="1"/>
  <c r="D1109" i="1"/>
  <c r="H1109" i="1" s="1"/>
  <c r="C1109" i="1"/>
  <c r="D1108" i="1"/>
  <c r="H1108" i="1" s="1"/>
  <c r="C1108" i="1"/>
  <c r="G1107" i="1"/>
  <c r="D1107" i="1"/>
  <c r="H1107" i="1" s="1"/>
  <c r="C1107" i="1"/>
  <c r="D1106" i="1"/>
  <c r="H1106" i="1" s="1"/>
  <c r="C1106" i="1"/>
  <c r="G1105" i="1"/>
  <c r="D1105" i="1"/>
  <c r="H1105" i="1" s="1"/>
  <c r="C1105" i="1"/>
  <c r="D1104" i="1"/>
  <c r="H1104" i="1" s="1"/>
  <c r="C1104" i="1"/>
  <c r="G1103" i="1"/>
  <c r="D1103" i="1"/>
  <c r="H1103" i="1" s="1"/>
  <c r="C1103" i="1"/>
  <c r="D1102" i="1"/>
  <c r="H1102" i="1" s="1"/>
  <c r="C1102" i="1"/>
  <c r="G1101" i="1"/>
  <c r="D1101" i="1"/>
  <c r="H1101" i="1" s="1"/>
  <c r="C1101" i="1"/>
  <c r="D1100" i="1"/>
  <c r="H1100" i="1" s="1"/>
  <c r="C1100" i="1"/>
  <c r="G1099" i="1"/>
  <c r="D1099" i="1"/>
  <c r="H1099" i="1" s="1"/>
  <c r="C1099" i="1"/>
  <c r="D1098" i="1"/>
  <c r="H1098" i="1" s="1"/>
  <c r="C1098" i="1"/>
  <c r="G1097" i="1"/>
  <c r="D1097" i="1"/>
  <c r="H1097" i="1" s="1"/>
  <c r="C1097" i="1"/>
  <c r="D1096" i="1"/>
  <c r="D1095" i="1"/>
  <c r="H1095" i="1" s="1"/>
  <c r="C1095" i="1"/>
  <c r="G1094" i="1"/>
  <c r="D1094" i="1"/>
  <c r="H1094" i="1" s="1"/>
  <c r="C1094" i="1"/>
  <c r="D1093" i="1"/>
  <c r="H1093" i="1" s="1"/>
  <c r="C1093" i="1"/>
  <c r="G1092" i="1"/>
  <c r="D1092" i="1"/>
  <c r="H1092" i="1" s="1"/>
  <c r="C1092" i="1"/>
  <c r="D1091" i="1"/>
  <c r="H1091" i="1" s="1"/>
  <c r="C1091" i="1"/>
  <c r="G1090" i="1"/>
  <c r="D1090" i="1"/>
  <c r="H1090" i="1" s="1"/>
  <c r="C1090" i="1"/>
  <c r="D1089" i="1"/>
  <c r="H1089" i="1" s="1"/>
  <c r="C1089" i="1"/>
  <c r="G1088" i="1"/>
  <c r="D1088" i="1"/>
  <c r="H1088" i="1" s="1"/>
  <c r="C1088" i="1"/>
  <c r="D1087" i="1"/>
  <c r="H1087" i="1" s="1"/>
  <c r="C1087" i="1"/>
  <c r="G1086" i="1"/>
  <c r="D1086" i="1"/>
  <c r="H1086" i="1" s="1"/>
  <c r="C1086" i="1"/>
  <c r="G1085" i="1"/>
  <c r="D1085" i="1"/>
  <c r="H1085" i="1" s="1"/>
  <c r="C1085" i="1"/>
  <c r="D1084" i="1"/>
  <c r="C1084" i="1"/>
  <c r="D1083" i="1"/>
  <c r="H1083" i="1" s="1"/>
  <c r="C1083" i="1"/>
  <c r="G1082" i="1"/>
  <c r="D1082" i="1"/>
  <c r="H1082" i="1" s="1"/>
  <c r="C1082" i="1"/>
  <c r="G1081" i="1"/>
  <c r="D1081" i="1"/>
  <c r="H1081" i="1" s="1"/>
  <c r="C1081" i="1"/>
  <c r="D1080" i="1"/>
  <c r="C1080" i="1"/>
  <c r="D1079" i="1"/>
  <c r="H1079" i="1" s="1"/>
  <c r="C1079" i="1"/>
  <c r="G1078" i="1"/>
  <c r="D1078" i="1"/>
  <c r="H1078" i="1" s="1"/>
  <c r="C1078" i="1"/>
  <c r="G1077" i="1"/>
  <c r="D1077" i="1"/>
  <c r="H1077" i="1" s="1"/>
  <c r="C1077" i="1"/>
  <c r="D1076" i="1"/>
  <c r="C1076" i="1"/>
  <c r="D1075" i="1"/>
  <c r="H1075" i="1" s="1"/>
  <c r="C1075" i="1"/>
  <c r="G1074" i="1"/>
  <c r="D1074" i="1"/>
  <c r="H1074" i="1" s="1"/>
  <c r="C1074" i="1"/>
  <c r="G1073" i="1"/>
  <c r="D1073" i="1"/>
  <c r="H1073" i="1" s="1"/>
  <c r="C1073" i="1"/>
  <c r="D1072" i="1"/>
  <c r="C1072" i="1"/>
  <c r="D1071" i="1"/>
  <c r="H1071" i="1" s="1"/>
  <c r="C1071" i="1"/>
  <c r="G1070" i="1"/>
  <c r="D1070" i="1"/>
  <c r="H1070" i="1" s="1"/>
  <c r="C1070" i="1"/>
  <c r="G1069" i="1"/>
  <c r="D1069" i="1"/>
  <c r="H1069" i="1" s="1"/>
  <c r="C1069" i="1"/>
  <c r="D1068" i="1"/>
  <c r="C1068" i="1"/>
  <c r="D1067" i="1"/>
  <c r="H1067" i="1" s="1"/>
  <c r="C1067" i="1"/>
  <c r="G1066" i="1"/>
  <c r="D1066" i="1"/>
  <c r="H1066" i="1" s="1"/>
  <c r="C1066" i="1"/>
  <c r="C1065" i="1"/>
  <c r="D1064" i="1"/>
  <c r="C1064" i="1"/>
  <c r="D1063" i="1"/>
  <c r="H1063" i="1" s="1"/>
  <c r="C1063" i="1"/>
  <c r="D1062" i="1"/>
  <c r="C1062" i="1"/>
  <c r="G1062" i="1" s="1"/>
  <c r="G1061" i="1"/>
  <c r="D1061" i="1"/>
  <c r="H1061" i="1" s="1"/>
  <c r="C1061" i="1"/>
  <c r="D1060" i="1"/>
  <c r="C1060" i="1"/>
  <c r="D1059" i="1"/>
  <c r="H1059" i="1" s="1"/>
  <c r="C1059" i="1"/>
  <c r="G1058" i="1"/>
  <c r="D1058" i="1"/>
  <c r="H1058" i="1" s="1"/>
  <c r="C1058" i="1"/>
  <c r="G1057" i="1"/>
  <c r="D1057" i="1"/>
  <c r="H1057" i="1" s="1"/>
  <c r="C1057" i="1"/>
  <c r="D1056" i="1"/>
  <c r="C1056" i="1"/>
  <c r="D1055" i="1"/>
  <c r="H1055" i="1" s="1"/>
  <c r="C1055" i="1"/>
  <c r="G1054" i="1"/>
  <c r="D1054" i="1"/>
  <c r="H1054" i="1" s="1"/>
  <c r="C1054" i="1"/>
  <c r="G1053" i="1"/>
  <c r="D1053" i="1"/>
  <c r="H1053" i="1" s="1"/>
  <c r="C1053" i="1"/>
  <c r="D1052" i="1"/>
  <c r="C1052" i="1"/>
  <c r="D1051" i="1"/>
  <c r="H1051" i="1" s="1"/>
  <c r="C1051" i="1"/>
  <c r="D1050" i="1"/>
  <c r="G1050" i="1" s="1"/>
  <c r="C1050" i="1"/>
  <c r="G1049" i="1"/>
  <c r="D1049" i="1"/>
  <c r="H1049" i="1" s="1"/>
  <c r="C1049" i="1"/>
  <c r="D1048" i="1"/>
  <c r="C1048" i="1"/>
  <c r="D1047" i="1"/>
  <c r="H1045" i="1"/>
  <c r="G1045" i="1"/>
  <c r="D1045" i="1"/>
  <c r="C1045" i="1"/>
  <c r="H1044" i="1"/>
  <c r="G1044" i="1"/>
  <c r="D1044" i="1"/>
  <c r="C1044" i="1"/>
  <c r="H1043" i="1"/>
  <c r="G1043" i="1"/>
  <c r="D1043" i="1"/>
  <c r="C1043" i="1"/>
  <c r="D1042" i="1"/>
  <c r="H1042" i="1" s="1"/>
  <c r="C1042" i="1"/>
  <c r="D1041" i="1"/>
  <c r="H1041" i="1" s="1"/>
  <c r="C1041" i="1"/>
  <c r="G1041" i="1" s="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G1033" i="1"/>
  <c r="D1033" i="1"/>
  <c r="C1033" i="1"/>
  <c r="H1033" i="1" s="1"/>
  <c r="D1032" i="1"/>
  <c r="H1032" i="1" s="1"/>
  <c r="C1032" i="1"/>
  <c r="D1031" i="1"/>
  <c r="C1031" i="1"/>
  <c r="D1030" i="1"/>
  <c r="C1030" i="1"/>
  <c r="H1029" i="1"/>
  <c r="G1029" i="1"/>
  <c r="D1029" i="1"/>
  <c r="C1029" i="1"/>
  <c r="D1028" i="1"/>
  <c r="C1028" i="1"/>
  <c r="H1027" i="1"/>
  <c r="G1027" i="1"/>
  <c r="D1027" i="1"/>
  <c r="C1027" i="1"/>
  <c r="H1026" i="1"/>
  <c r="G1026" i="1"/>
  <c r="D1026" i="1"/>
  <c r="C1026" i="1"/>
  <c r="D1025" i="1"/>
  <c r="C1025" i="1"/>
  <c r="H1024" i="1"/>
  <c r="G1024" i="1"/>
  <c r="D1024" i="1"/>
  <c r="C1024" i="1"/>
  <c r="D1023" i="1"/>
  <c r="C1023" i="1"/>
  <c r="D1022" i="1"/>
  <c r="C1022" i="1"/>
  <c r="H1021" i="1"/>
  <c r="G1021" i="1"/>
  <c r="D1021" i="1"/>
  <c r="C1021" i="1"/>
  <c r="D1020" i="1"/>
  <c r="C1020" i="1"/>
  <c r="D1019" i="1"/>
  <c r="C1019" i="1"/>
  <c r="D1018" i="1"/>
  <c r="H1018" i="1" s="1"/>
  <c r="C1018" i="1"/>
  <c r="H1017" i="1"/>
  <c r="G1017" i="1"/>
  <c r="D1017" i="1"/>
  <c r="C1017" i="1"/>
  <c r="H1016" i="1"/>
  <c r="G1016" i="1"/>
  <c r="D1016" i="1"/>
  <c r="C1016" i="1"/>
  <c r="D1015" i="1"/>
  <c r="C1015" i="1"/>
  <c r="H1014" i="1"/>
  <c r="G1014" i="1"/>
  <c r="D1014" i="1"/>
  <c r="C1014" i="1"/>
  <c r="D1013" i="1"/>
  <c r="C1013" i="1"/>
  <c r="D1012" i="1"/>
  <c r="C1012" i="1"/>
  <c r="H1011" i="1"/>
  <c r="G1011" i="1"/>
  <c r="D1011" i="1"/>
  <c r="C1011" i="1"/>
  <c r="H1010" i="1"/>
  <c r="G1010" i="1"/>
  <c r="D1010" i="1"/>
  <c r="C1010" i="1"/>
  <c r="H1009" i="1"/>
  <c r="G1009" i="1"/>
  <c r="D1009" i="1"/>
  <c r="C1009" i="1"/>
  <c r="D1008" i="1"/>
  <c r="H1008" i="1" s="1"/>
  <c r="C1008" i="1"/>
  <c r="D1007" i="1"/>
  <c r="H1007" i="1" s="1"/>
  <c r="C1007" i="1"/>
  <c r="D1006" i="1"/>
  <c r="H1006" i="1" s="1"/>
  <c r="C1006" i="1"/>
  <c r="H1005" i="1"/>
  <c r="G1005" i="1"/>
  <c r="D1005" i="1"/>
  <c r="C1005" i="1"/>
  <c r="D1004" i="1"/>
  <c r="H1004" i="1" s="1"/>
  <c r="C1004" i="1"/>
  <c r="H1003" i="1"/>
  <c r="D1003" i="1"/>
  <c r="C1003" i="1"/>
  <c r="G1003" i="1" s="1"/>
  <c r="H1002" i="1"/>
  <c r="D1002" i="1"/>
  <c r="C1002" i="1"/>
  <c r="G1002" i="1" s="1"/>
  <c r="D1001" i="1"/>
  <c r="C1001" i="1"/>
  <c r="D1000" i="1"/>
  <c r="C1000" i="1"/>
  <c r="D999" i="1"/>
  <c r="H999" i="1" s="1"/>
  <c r="C999" i="1"/>
  <c r="D998" i="1"/>
  <c r="C998" i="1"/>
  <c r="D997" i="1"/>
  <c r="C997" i="1"/>
  <c r="D996" i="1"/>
  <c r="C996" i="1"/>
  <c r="H995" i="1"/>
  <c r="G995" i="1"/>
  <c r="D995" i="1"/>
  <c r="C995" i="1"/>
  <c r="H994" i="1"/>
  <c r="G994" i="1"/>
  <c r="D994" i="1"/>
  <c r="C994" i="1"/>
  <c r="D993" i="1"/>
  <c r="G993" i="1" s="1"/>
  <c r="C993" i="1"/>
  <c r="H992" i="1"/>
  <c r="G992" i="1"/>
  <c r="D992" i="1"/>
  <c r="C992" i="1"/>
  <c r="D991" i="1"/>
  <c r="D989" i="1"/>
  <c r="H989" i="1" s="1"/>
  <c r="C989" i="1"/>
  <c r="G989" i="1" s="1"/>
  <c r="D988" i="1"/>
  <c r="H988" i="1" s="1"/>
  <c r="C988" i="1"/>
  <c r="D987" i="1"/>
  <c r="C987" i="1"/>
  <c r="G987" i="1" s="1"/>
  <c r="D986" i="1"/>
  <c r="H986" i="1" s="1"/>
  <c r="C986" i="1"/>
  <c r="H983" i="1"/>
  <c r="D983" i="1"/>
  <c r="G983" i="1" s="1"/>
  <c r="C983" i="1"/>
  <c r="H982" i="1"/>
  <c r="D982" i="1"/>
  <c r="G982" i="1" s="1"/>
  <c r="C982" i="1"/>
  <c r="H981" i="1"/>
  <c r="D981" i="1"/>
  <c r="G981" i="1" s="1"/>
  <c r="C981" i="1"/>
  <c r="H980" i="1"/>
  <c r="D980" i="1"/>
  <c r="G980" i="1" s="1"/>
  <c r="C980" i="1"/>
  <c r="H979" i="1"/>
  <c r="D979" i="1"/>
  <c r="G979" i="1" s="1"/>
  <c r="C979" i="1"/>
  <c r="H978" i="1"/>
  <c r="D978" i="1"/>
  <c r="G978" i="1" s="1"/>
  <c r="C978" i="1"/>
  <c r="H977" i="1"/>
  <c r="D977" i="1"/>
  <c r="G977" i="1" s="1"/>
  <c r="C977" i="1"/>
  <c r="H976" i="1"/>
  <c r="D976" i="1"/>
  <c r="G976" i="1" s="1"/>
  <c r="C976" i="1"/>
  <c r="H975" i="1"/>
  <c r="D975" i="1"/>
  <c r="G975" i="1" s="1"/>
  <c r="C975" i="1"/>
  <c r="H974" i="1"/>
  <c r="D974" i="1"/>
  <c r="G974" i="1" s="1"/>
  <c r="C974" i="1"/>
  <c r="H973" i="1"/>
  <c r="D973" i="1"/>
  <c r="G973" i="1" s="1"/>
  <c r="C973" i="1"/>
  <c r="H972" i="1"/>
  <c r="D972" i="1"/>
  <c r="G972" i="1" s="1"/>
  <c r="C972" i="1"/>
  <c r="H971" i="1"/>
  <c r="D971" i="1"/>
  <c r="G971" i="1" s="1"/>
  <c r="C971" i="1"/>
  <c r="H970" i="1"/>
  <c r="D970" i="1"/>
  <c r="G970" i="1" s="1"/>
  <c r="C970" i="1"/>
  <c r="H969" i="1"/>
  <c r="D969" i="1"/>
  <c r="G969" i="1" s="1"/>
  <c r="C969" i="1"/>
  <c r="H968" i="1"/>
  <c r="D968" i="1"/>
  <c r="G968" i="1" s="1"/>
  <c r="C968" i="1"/>
  <c r="H967" i="1"/>
  <c r="D967" i="1"/>
  <c r="G967" i="1" s="1"/>
  <c r="C967" i="1"/>
  <c r="H966" i="1"/>
  <c r="D966" i="1"/>
  <c r="G966" i="1" s="1"/>
  <c r="C966" i="1"/>
  <c r="H965" i="1"/>
  <c r="D965" i="1"/>
  <c r="G965" i="1" s="1"/>
  <c r="C965" i="1"/>
  <c r="H964" i="1"/>
  <c r="D964" i="1"/>
  <c r="G964" i="1" s="1"/>
  <c r="C964" i="1"/>
  <c r="H963" i="1"/>
  <c r="D963" i="1"/>
  <c r="G963" i="1" s="1"/>
  <c r="C963" i="1"/>
  <c r="H962" i="1"/>
  <c r="D962" i="1"/>
  <c r="G962" i="1" s="1"/>
  <c r="C962" i="1"/>
  <c r="H961" i="1"/>
  <c r="D961" i="1"/>
  <c r="G961" i="1" s="1"/>
  <c r="C961" i="1"/>
  <c r="H960" i="1"/>
  <c r="D960" i="1"/>
  <c r="G960" i="1" s="1"/>
  <c r="C960" i="1"/>
  <c r="H959" i="1"/>
  <c r="D959" i="1"/>
  <c r="G959" i="1" s="1"/>
  <c r="C959" i="1"/>
  <c r="H958" i="1"/>
  <c r="D958" i="1"/>
  <c r="G958" i="1" s="1"/>
  <c r="C958" i="1"/>
  <c r="H957" i="1"/>
  <c r="D957" i="1"/>
  <c r="G957" i="1" s="1"/>
  <c r="C957" i="1"/>
  <c r="H956" i="1"/>
  <c r="D956" i="1"/>
  <c r="G956" i="1" s="1"/>
  <c r="C956" i="1"/>
  <c r="H955" i="1"/>
  <c r="D955" i="1"/>
  <c r="G955" i="1" s="1"/>
  <c r="C955" i="1"/>
  <c r="H954" i="1"/>
  <c r="D954" i="1"/>
  <c r="G954" i="1" s="1"/>
  <c r="C954" i="1"/>
  <c r="H953" i="1"/>
  <c r="D953" i="1"/>
  <c r="G953" i="1" s="1"/>
  <c r="C953" i="1"/>
  <c r="H952" i="1"/>
  <c r="D952" i="1"/>
  <c r="G952" i="1" s="1"/>
  <c r="C952" i="1"/>
  <c r="H951" i="1"/>
  <c r="D951" i="1"/>
  <c r="G951" i="1" s="1"/>
  <c r="C951" i="1"/>
  <c r="H950" i="1"/>
  <c r="D950" i="1"/>
  <c r="G950" i="1" s="1"/>
  <c r="C950" i="1"/>
  <c r="H949" i="1"/>
  <c r="D949" i="1"/>
  <c r="G949" i="1" s="1"/>
  <c r="C949" i="1"/>
  <c r="H948" i="1"/>
  <c r="D948" i="1"/>
  <c r="G948" i="1" s="1"/>
  <c r="C948" i="1"/>
  <c r="H947" i="1"/>
  <c r="D947" i="1"/>
  <c r="G947" i="1" s="1"/>
  <c r="C947" i="1"/>
  <c r="H946" i="1"/>
  <c r="D946" i="1"/>
  <c r="G946" i="1" s="1"/>
  <c r="C946" i="1"/>
  <c r="H945" i="1"/>
  <c r="D945" i="1"/>
  <c r="G945" i="1" s="1"/>
  <c r="C945" i="1"/>
  <c r="H944" i="1"/>
  <c r="D944" i="1"/>
  <c r="G944" i="1" s="1"/>
  <c r="C944" i="1"/>
  <c r="H943" i="1"/>
  <c r="D943" i="1"/>
  <c r="G943" i="1" s="1"/>
  <c r="C943" i="1"/>
  <c r="H942" i="1"/>
  <c r="D942" i="1"/>
  <c r="G942" i="1" s="1"/>
  <c r="C942" i="1"/>
  <c r="H941" i="1"/>
  <c r="D941" i="1"/>
  <c r="G941" i="1" s="1"/>
  <c r="C941" i="1"/>
  <c r="H940" i="1"/>
  <c r="D940" i="1"/>
  <c r="G940" i="1" s="1"/>
  <c r="C940" i="1"/>
  <c r="H939" i="1"/>
  <c r="D939" i="1"/>
  <c r="G939" i="1" s="1"/>
  <c r="C939" i="1"/>
  <c r="H938" i="1"/>
  <c r="D938" i="1"/>
  <c r="G938" i="1" s="1"/>
  <c r="C938" i="1"/>
  <c r="H937" i="1"/>
  <c r="D937" i="1"/>
  <c r="G937" i="1" s="1"/>
  <c r="C937" i="1"/>
  <c r="H936" i="1"/>
  <c r="D936" i="1"/>
  <c r="G936" i="1" s="1"/>
  <c r="C936" i="1"/>
  <c r="H935" i="1"/>
  <c r="D935" i="1"/>
  <c r="G935" i="1" s="1"/>
  <c r="C935" i="1"/>
  <c r="H934" i="1"/>
  <c r="D934" i="1"/>
  <c r="G934" i="1" s="1"/>
  <c r="C934" i="1"/>
  <c r="H933" i="1"/>
  <c r="D933" i="1"/>
  <c r="G933" i="1" s="1"/>
  <c r="C933" i="1"/>
  <c r="H932" i="1"/>
  <c r="D932" i="1"/>
  <c r="G932" i="1" s="1"/>
  <c r="C932" i="1"/>
  <c r="H931" i="1"/>
  <c r="D931" i="1"/>
  <c r="G931" i="1" s="1"/>
  <c r="C931" i="1"/>
  <c r="H930" i="1"/>
  <c r="D930" i="1"/>
  <c r="G930" i="1" s="1"/>
  <c r="C930" i="1"/>
  <c r="H929" i="1"/>
  <c r="D929" i="1"/>
  <c r="G929" i="1" s="1"/>
  <c r="C929" i="1"/>
  <c r="H928" i="1"/>
  <c r="D928" i="1"/>
  <c r="G928" i="1" s="1"/>
  <c r="C928" i="1"/>
  <c r="H927" i="1"/>
  <c r="D927" i="1"/>
  <c r="G927" i="1" s="1"/>
  <c r="C927" i="1"/>
  <c r="H926" i="1"/>
  <c r="D926" i="1"/>
  <c r="G926" i="1" s="1"/>
  <c r="C926" i="1"/>
  <c r="H925" i="1"/>
  <c r="D925" i="1"/>
  <c r="G925" i="1" s="1"/>
  <c r="C925" i="1"/>
  <c r="H924" i="1"/>
  <c r="D924" i="1"/>
  <c r="G924" i="1" s="1"/>
  <c r="C924" i="1"/>
  <c r="H923" i="1"/>
  <c r="D923" i="1"/>
  <c r="G923" i="1" s="1"/>
  <c r="C923" i="1"/>
  <c r="H922" i="1"/>
  <c r="D922" i="1"/>
  <c r="G922" i="1" s="1"/>
  <c r="C922" i="1"/>
  <c r="H921" i="1"/>
  <c r="D921" i="1"/>
  <c r="G921" i="1" s="1"/>
  <c r="C921" i="1"/>
  <c r="H920" i="1"/>
  <c r="D920" i="1"/>
  <c r="G920" i="1" s="1"/>
  <c r="C920" i="1"/>
  <c r="H919" i="1"/>
  <c r="D919" i="1"/>
  <c r="G919" i="1" s="1"/>
  <c r="C919" i="1"/>
  <c r="H918" i="1"/>
  <c r="D918" i="1"/>
  <c r="G918" i="1" s="1"/>
  <c r="C918" i="1"/>
  <c r="H917" i="1"/>
  <c r="D917" i="1"/>
  <c r="G917" i="1" s="1"/>
  <c r="C917" i="1"/>
  <c r="H916" i="1"/>
  <c r="D916" i="1"/>
  <c r="G916" i="1" s="1"/>
  <c r="C916" i="1"/>
  <c r="H915" i="1"/>
  <c r="D915" i="1"/>
  <c r="G915" i="1" s="1"/>
  <c r="C915" i="1"/>
  <c r="H914" i="1"/>
  <c r="D914" i="1"/>
  <c r="G914" i="1" s="1"/>
  <c r="C914" i="1"/>
  <c r="H913" i="1"/>
  <c r="D913" i="1"/>
  <c r="G913" i="1" s="1"/>
  <c r="C913" i="1"/>
  <c r="H912" i="1"/>
  <c r="D912" i="1"/>
  <c r="G912" i="1" s="1"/>
  <c r="C912" i="1"/>
  <c r="H911" i="1"/>
  <c r="D911" i="1"/>
  <c r="G911" i="1" s="1"/>
  <c r="C911" i="1"/>
  <c r="H910" i="1"/>
  <c r="D910" i="1"/>
  <c r="G910" i="1" s="1"/>
  <c r="C910" i="1"/>
  <c r="H909" i="1"/>
  <c r="D909" i="1"/>
  <c r="G909" i="1" s="1"/>
  <c r="C909" i="1"/>
  <c r="H908" i="1"/>
  <c r="D908" i="1"/>
  <c r="G908" i="1" s="1"/>
  <c r="C908" i="1"/>
  <c r="H907" i="1"/>
  <c r="D907" i="1"/>
  <c r="G907" i="1" s="1"/>
  <c r="C907" i="1"/>
  <c r="H906" i="1"/>
  <c r="D906" i="1"/>
  <c r="G906" i="1" s="1"/>
  <c r="C906" i="1"/>
  <c r="H905" i="1"/>
  <c r="D905" i="1"/>
  <c r="G905" i="1" s="1"/>
  <c r="C905" i="1"/>
  <c r="H904" i="1"/>
  <c r="D904" i="1"/>
  <c r="G904" i="1" s="1"/>
  <c r="C904" i="1"/>
  <c r="H903" i="1"/>
  <c r="D903" i="1"/>
  <c r="G903" i="1" s="1"/>
  <c r="C903" i="1"/>
  <c r="H902" i="1"/>
  <c r="D902" i="1"/>
  <c r="G902" i="1" s="1"/>
  <c r="C902" i="1"/>
  <c r="H901" i="1"/>
  <c r="D901" i="1"/>
  <c r="G901" i="1" s="1"/>
  <c r="C901" i="1"/>
  <c r="H900" i="1"/>
  <c r="D900" i="1"/>
  <c r="G900" i="1" s="1"/>
  <c r="C900" i="1"/>
  <c r="H899" i="1"/>
  <c r="D899" i="1"/>
  <c r="G899" i="1" s="1"/>
  <c r="C899" i="1"/>
  <c r="H898" i="1"/>
  <c r="D898" i="1"/>
  <c r="G898" i="1" s="1"/>
  <c r="C898" i="1"/>
  <c r="H897" i="1"/>
  <c r="D897" i="1"/>
  <c r="G897" i="1" s="1"/>
  <c r="C897" i="1"/>
  <c r="H896" i="1"/>
  <c r="D896" i="1"/>
  <c r="G896" i="1" s="1"/>
  <c r="C896" i="1"/>
  <c r="H895" i="1"/>
  <c r="D895" i="1"/>
  <c r="G895" i="1" s="1"/>
  <c r="C895" i="1"/>
  <c r="H894" i="1"/>
  <c r="D894" i="1"/>
  <c r="G894" i="1" s="1"/>
  <c r="C894" i="1"/>
  <c r="H893" i="1"/>
  <c r="D893" i="1"/>
  <c r="G893" i="1" s="1"/>
  <c r="C893" i="1"/>
  <c r="H892" i="1"/>
  <c r="D892" i="1"/>
  <c r="G892" i="1" s="1"/>
  <c r="C892" i="1"/>
  <c r="H891" i="1"/>
  <c r="D891" i="1"/>
  <c r="G891" i="1" s="1"/>
  <c r="C891" i="1"/>
  <c r="H890" i="1"/>
  <c r="D890" i="1"/>
  <c r="G890" i="1" s="1"/>
  <c r="C890" i="1"/>
  <c r="H889" i="1"/>
  <c r="D889" i="1"/>
  <c r="G889" i="1" s="1"/>
  <c r="C889" i="1"/>
  <c r="H888" i="1"/>
  <c r="D888" i="1"/>
  <c r="G888" i="1" s="1"/>
  <c r="C888" i="1"/>
  <c r="H887" i="1"/>
  <c r="D887" i="1"/>
  <c r="G887" i="1" s="1"/>
  <c r="C887" i="1"/>
  <c r="H886" i="1"/>
  <c r="D886" i="1"/>
  <c r="G886" i="1" s="1"/>
  <c r="C886" i="1"/>
  <c r="H885" i="1"/>
  <c r="D885" i="1"/>
  <c r="G885" i="1" s="1"/>
  <c r="C885" i="1"/>
  <c r="H884" i="1"/>
  <c r="D884" i="1"/>
  <c r="G884" i="1" s="1"/>
  <c r="C884" i="1"/>
  <c r="H883" i="1"/>
  <c r="D883" i="1"/>
  <c r="G883" i="1" s="1"/>
  <c r="C883" i="1"/>
  <c r="H882" i="1"/>
  <c r="D882" i="1"/>
  <c r="G882" i="1" s="1"/>
  <c r="C882" i="1"/>
  <c r="H881" i="1"/>
  <c r="D881" i="1"/>
  <c r="G881" i="1" s="1"/>
  <c r="C881" i="1"/>
  <c r="H880" i="1"/>
  <c r="D880" i="1"/>
  <c r="G880" i="1" s="1"/>
  <c r="C880" i="1"/>
  <c r="H879" i="1"/>
  <c r="D879" i="1"/>
  <c r="G879" i="1" s="1"/>
  <c r="C879" i="1"/>
  <c r="H878" i="1"/>
  <c r="D878" i="1"/>
  <c r="G878" i="1" s="1"/>
  <c r="C878" i="1"/>
  <c r="H877" i="1"/>
  <c r="D877" i="1"/>
  <c r="G877" i="1" s="1"/>
  <c r="C877" i="1"/>
  <c r="H876" i="1"/>
  <c r="D876" i="1"/>
  <c r="G876" i="1" s="1"/>
  <c r="C876" i="1"/>
  <c r="H875" i="1"/>
  <c r="D875" i="1"/>
  <c r="G875" i="1" s="1"/>
  <c r="C875" i="1"/>
  <c r="H874" i="1"/>
  <c r="D874" i="1"/>
  <c r="G874" i="1" s="1"/>
  <c r="C874" i="1"/>
  <c r="H873" i="1"/>
  <c r="D873" i="1"/>
  <c r="G873" i="1" s="1"/>
  <c r="C873" i="1"/>
  <c r="H872" i="1"/>
  <c r="D872" i="1"/>
  <c r="G872" i="1" s="1"/>
  <c r="C872" i="1"/>
  <c r="H871" i="1"/>
  <c r="D871" i="1"/>
  <c r="G871" i="1" s="1"/>
  <c r="C871" i="1"/>
  <c r="H870" i="1"/>
  <c r="D870" i="1"/>
  <c r="G870" i="1" s="1"/>
  <c r="C870" i="1"/>
  <c r="H869" i="1"/>
  <c r="D869" i="1"/>
  <c r="G869" i="1" s="1"/>
  <c r="C869" i="1"/>
  <c r="H868" i="1"/>
  <c r="D868" i="1"/>
  <c r="G868" i="1" s="1"/>
  <c r="C868" i="1"/>
  <c r="H867" i="1"/>
  <c r="D867" i="1"/>
  <c r="G867" i="1" s="1"/>
  <c r="C867" i="1"/>
  <c r="H866" i="1"/>
  <c r="D866" i="1"/>
  <c r="G866" i="1" s="1"/>
  <c r="C866" i="1"/>
  <c r="H865" i="1"/>
  <c r="D865" i="1"/>
  <c r="G865" i="1" s="1"/>
  <c r="C865" i="1"/>
  <c r="H864" i="1"/>
  <c r="D864" i="1"/>
  <c r="G864" i="1" s="1"/>
  <c r="C864" i="1"/>
  <c r="H863" i="1"/>
  <c r="D863" i="1"/>
  <c r="G863" i="1" s="1"/>
  <c r="C863" i="1"/>
  <c r="H862" i="1"/>
  <c r="D862" i="1"/>
  <c r="G862" i="1" s="1"/>
  <c r="C862" i="1"/>
  <c r="H861" i="1"/>
  <c r="D861" i="1"/>
  <c r="G861" i="1" s="1"/>
  <c r="C861" i="1"/>
  <c r="H860" i="1"/>
  <c r="D860" i="1"/>
  <c r="G860" i="1" s="1"/>
  <c r="C860" i="1"/>
  <c r="H859" i="1"/>
  <c r="D859" i="1"/>
  <c r="G859" i="1" s="1"/>
  <c r="C859" i="1"/>
  <c r="H858" i="1"/>
  <c r="D858" i="1"/>
  <c r="G858" i="1" s="1"/>
  <c r="C858" i="1"/>
  <c r="H857" i="1"/>
  <c r="D857" i="1"/>
  <c r="G857" i="1" s="1"/>
  <c r="C857" i="1"/>
  <c r="H856" i="1"/>
  <c r="D856" i="1"/>
  <c r="G856" i="1" s="1"/>
  <c r="C856" i="1"/>
  <c r="H855" i="1"/>
  <c r="D855" i="1"/>
  <c r="G855" i="1" s="1"/>
  <c r="C855" i="1"/>
  <c r="H854" i="1"/>
  <c r="D854" i="1"/>
  <c r="G854" i="1" s="1"/>
  <c r="C854" i="1"/>
  <c r="H853" i="1"/>
  <c r="D853" i="1"/>
  <c r="G853" i="1" s="1"/>
  <c r="C853" i="1"/>
  <c r="H852" i="1"/>
  <c r="D852" i="1"/>
  <c r="G852" i="1" s="1"/>
  <c r="C852" i="1"/>
  <c r="H851" i="1"/>
  <c r="D851" i="1"/>
  <c r="G851" i="1" s="1"/>
  <c r="C851" i="1"/>
  <c r="H850" i="1"/>
  <c r="D850" i="1"/>
  <c r="G850" i="1" s="1"/>
  <c r="C850" i="1"/>
  <c r="H849" i="1"/>
  <c r="D849" i="1"/>
  <c r="G849" i="1" s="1"/>
  <c r="C849" i="1"/>
  <c r="H848" i="1"/>
  <c r="D848" i="1"/>
  <c r="G848" i="1" s="1"/>
  <c r="C848" i="1"/>
  <c r="H847" i="1"/>
  <c r="D847" i="1"/>
  <c r="G847" i="1" s="1"/>
  <c r="C847" i="1"/>
  <c r="H846" i="1"/>
  <c r="D846" i="1"/>
  <c r="G846" i="1" s="1"/>
  <c r="C846" i="1"/>
  <c r="H845" i="1"/>
  <c r="D845" i="1"/>
  <c r="G845" i="1" s="1"/>
  <c r="C845" i="1"/>
  <c r="H844" i="1"/>
  <c r="D844" i="1"/>
  <c r="G844" i="1" s="1"/>
  <c r="C844" i="1"/>
  <c r="H843" i="1"/>
  <c r="D843" i="1"/>
  <c r="G843" i="1" s="1"/>
  <c r="C843" i="1"/>
  <c r="H842" i="1"/>
  <c r="D842" i="1"/>
  <c r="G842" i="1" s="1"/>
  <c r="C842" i="1"/>
  <c r="H841" i="1"/>
  <c r="D841" i="1"/>
  <c r="G841" i="1" s="1"/>
  <c r="C841" i="1"/>
  <c r="H840" i="1"/>
  <c r="D840" i="1"/>
  <c r="G840" i="1" s="1"/>
  <c r="C840" i="1"/>
  <c r="H839" i="1"/>
  <c r="D839" i="1"/>
  <c r="G839" i="1" s="1"/>
  <c r="C839" i="1"/>
  <c r="H838" i="1"/>
  <c r="D838" i="1"/>
  <c r="G838" i="1" s="1"/>
  <c r="C838" i="1"/>
  <c r="H837" i="1"/>
  <c r="D837" i="1"/>
  <c r="G837" i="1" s="1"/>
  <c r="C837" i="1"/>
  <c r="H836" i="1"/>
  <c r="D836" i="1"/>
  <c r="G836" i="1" s="1"/>
  <c r="C836" i="1"/>
  <c r="H835" i="1"/>
  <c r="D835" i="1"/>
  <c r="G835" i="1" s="1"/>
  <c r="C835" i="1"/>
  <c r="H834" i="1"/>
  <c r="D834" i="1"/>
  <c r="G834" i="1" s="1"/>
  <c r="C834" i="1"/>
  <c r="H833" i="1"/>
  <c r="D833" i="1"/>
  <c r="G833" i="1" s="1"/>
  <c r="C833" i="1"/>
  <c r="H832" i="1"/>
  <c r="D832" i="1"/>
  <c r="G832" i="1" s="1"/>
  <c r="C832" i="1"/>
  <c r="H831" i="1"/>
  <c r="D831" i="1"/>
  <c r="C831" i="1"/>
  <c r="G831" i="1" s="1"/>
  <c r="H830" i="1"/>
  <c r="D830" i="1"/>
  <c r="C830" i="1"/>
  <c r="G830" i="1" s="1"/>
  <c r="D829" i="1"/>
  <c r="C829" i="1"/>
  <c r="D828" i="1"/>
  <c r="C828" i="1"/>
  <c r="G828" i="1" s="1"/>
  <c r="H827" i="1"/>
  <c r="D827" i="1"/>
  <c r="C827" i="1"/>
  <c r="G827" i="1" s="1"/>
  <c r="H826" i="1"/>
  <c r="D826" i="1"/>
  <c r="C826" i="1"/>
  <c r="G826" i="1" s="1"/>
  <c r="D825" i="1"/>
  <c r="C825" i="1"/>
  <c r="D824" i="1"/>
  <c r="C824" i="1"/>
  <c r="G824" i="1" s="1"/>
  <c r="H823" i="1"/>
  <c r="D823" i="1"/>
  <c r="C823" i="1"/>
  <c r="G823" i="1" s="1"/>
  <c r="H822" i="1"/>
  <c r="D822" i="1"/>
  <c r="C822" i="1"/>
  <c r="G822" i="1" s="1"/>
  <c r="D821" i="1"/>
  <c r="C821" i="1"/>
  <c r="D820" i="1"/>
  <c r="C820" i="1"/>
  <c r="G820" i="1" s="1"/>
  <c r="H819" i="1"/>
  <c r="D819" i="1"/>
  <c r="C819" i="1"/>
  <c r="G819" i="1" s="1"/>
  <c r="H818" i="1"/>
  <c r="D818" i="1"/>
  <c r="C818" i="1"/>
  <c r="G818" i="1" s="1"/>
  <c r="D817" i="1"/>
  <c r="C817" i="1"/>
  <c r="D816" i="1"/>
  <c r="C816" i="1"/>
  <c r="G816" i="1" s="1"/>
  <c r="H815" i="1"/>
  <c r="D815" i="1"/>
  <c r="C815" i="1"/>
  <c r="G815" i="1" s="1"/>
  <c r="H814" i="1"/>
  <c r="D814" i="1"/>
  <c r="C814" i="1"/>
  <c r="G814" i="1" s="1"/>
  <c r="D813" i="1"/>
  <c r="C813" i="1"/>
  <c r="D812" i="1"/>
  <c r="C812" i="1"/>
  <c r="G812" i="1" s="1"/>
  <c r="H811" i="1"/>
  <c r="D811" i="1"/>
  <c r="C811" i="1"/>
  <c r="G811" i="1" s="1"/>
  <c r="H810" i="1"/>
  <c r="D810" i="1"/>
  <c r="C810" i="1"/>
  <c r="G810" i="1" s="1"/>
  <c r="D809" i="1"/>
  <c r="C809" i="1"/>
  <c r="D808" i="1"/>
  <c r="C808" i="1"/>
  <c r="G808" i="1" s="1"/>
  <c r="H807" i="1"/>
  <c r="D807" i="1"/>
  <c r="C807" i="1"/>
  <c r="G807" i="1" s="1"/>
  <c r="H806" i="1"/>
  <c r="D806" i="1"/>
  <c r="C806" i="1"/>
  <c r="G806" i="1" s="1"/>
  <c r="D805" i="1"/>
  <c r="C805" i="1"/>
  <c r="D804" i="1"/>
  <c r="C804" i="1"/>
  <c r="G804" i="1" s="1"/>
  <c r="H803" i="1"/>
  <c r="D803" i="1"/>
  <c r="C803" i="1"/>
  <c r="G803" i="1" s="1"/>
  <c r="H802" i="1"/>
  <c r="D802" i="1"/>
  <c r="C802" i="1"/>
  <c r="G802" i="1" s="1"/>
  <c r="D801" i="1"/>
  <c r="C801" i="1"/>
  <c r="D800" i="1"/>
  <c r="C800" i="1"/>
  <c r="G800" i="1" s="1"/>
  <c r="H799" i="1"/>
  <c r="D799" i="1"/>
  <c r="C799" i="1"/>
  <c r="G799" i="1" s="1"/>
  <c r="H798" i="1"/>
  <c r="D798" i="1"/>
  <c r="C798" i="1"/>
  <c r="G798" i="1" s="1"/>
  <c r="D797" i="1"/>
  <c r="C797" i="1"/>
  <c r="D796" i="1"/>
  <c r="C796" i="1"/>
  <c r="G796" i="1" s="1"/>
  <c r="H795" i="1"/>
  <c r="D795" i="1"/>
  <c r="C795" i="1"/>
  <c r="G795" i="1" s="1"/>
  <c r="H794" i="1"/>
  <c r="D794" i="1"/>
  <c r="C794" i="1"/>
  <c r="G794" i="1" s="1"/>
  <c r="D793" i="1"/>
  <c r="C793" i="1"/>
  <c r="D792" i="1"/>
  <c r="C792" i="1"/>
  <c r="G792" i="1" s="1"/>
  <c r="H791" i="1"/>
  <c r="D791" i="1"/>
  <c r="C791" i="1"/>
  <c r="G791" i="1" s="1"/>
  <c r="H790" i="1"/>
  <c r="D790" i="1"/>
  <c r="C790" i="1"/>
  <c r="G790" i="1" s="1"/>
  <c r="D789" i="1"/>
  <c r="C789" i="1"/>
  <c r="D788" i="1"/>
  <c r="C788" i="1"/>
  <c r="G788" i="1" s="1"/>
  <c r="H787" i="1"/>
  <c r="D787" i="1"/>
  <c r="C787" i="1"/>
  <c r="G787" i="1" s="1"/>
  <c r="H786" i="1"/>
  <c r="D786" i="1"/>
  <c r="C786" i="1"/>
  <c r="G786" i="1" s="1"/>
  <c r="D785" i="1"/>
  <c r="C785" i="1"/>
  <c r="D784" i="1"/>
  <c r="C784" i="1"/>
  <c r="G784" i="1" s="1"/>
  <c r="H783" i="1"/>
  <c r="D783" i="1"/>
  <c r="C783" i="1"/>
  <c r="G783" i="1" s="1"/>
  <c r="H782" i="1"/>
  <c r="D782" i="1"/>
  <c r="C782" i="1"/>
  <c r="G782" i="1" s="1"/>
  <c r="D781" i="1"/>
  <c r="C781" i="1"/>
  <c r="D780" i="1"/>
  <c r="C780" i="1"/>
  <c r="G780" i="1" s="1"/>
  <c r="H779" i="1"/>
  <c r="D779" i="1"/>
  <c r="C779" i="1"/>
  <c r="G779" i="1" s="1"/>
  <c r="H778" i="1"/>
  <c r="D778" i="1"/>
  <c r="C778" i="1"/>
  <c r="G778" i="1" s="1"/>
  <c r="D777" i="1"/>
  <c r="C777" i="1"/>
  <c r="D776" i="1"/>
  <c r="C776" i="1"/>
  <c r="G776" i="1" s="1"/>
  <c r="H775" i="1"/>
  <c r="D775" i="1"/>
  <c r="C775" i="1"/>
  <c r="G775" i="1" s="1"/>
  <c r="H774" i="1"/>
  <c r="D774" i="1"/>
  <c r="C774" i="1"/>
  <c r="G774" i="1" s="1"/>
  <c r="D773" i="1"/>
  <c r="C773" i="1"/>
  <c r="D772" i="1"/>
  <c r="C772" i="1"/>
  <c r="G772" i="1" s="1"/>
  <c r="H771" i="1"/>
  <c r="D771" i="1"/>
  <c r="C771" i="1"/>
  <c r="G771" i="1" s="1"/>
  <c r="H770" i="1"/>
  <c r="D770" i="1"/>
  <c r="C770" i="1"/>
  <c r="G770" i="1" s="1"/>
  <c r="D769" i="1"/>
  <c r="C769" i="1"/>
  <c r="D768" i="1"/>
  <c r="C768" i="1"/>
  <c r="G768" i="1" s="1"/>
  <c r="H767" i="1"/>
  <c r="D767" i="1"/>
  <c r="C767" i="1"/>
  <c r="G767" i="1" s="1"/>
  <c r="H766" i="1"/>
  <c r="D766" i="1"/>
  <c r="C766" i="1"/>
  <c r="G766" i="1" s="1"/>
  <c r="D765" i="1"/>
  <c r="C765" i="1"/>
  <c r="D764" i="1"/>
  <c r="C764" i="1"/>
  <c r="G764" i="1" s="1"/>
  <c r="H763" i="1"/>
  <c r="D763" i="1"/>
  <c r="C763" i="1"/>
  <c r="G763" i="1" s="1"/>
  <c r="H762" i="1"/>
  <c r="D762" i="1"/>
  <c r="C762" i="1"/>
  <c r="G762" i="1" s="1"/>
  <c r="D761" i="1"/>
  <c r="C761" i="1"/>
  <c r="D760" i="1"/>
  <c r="C760" i="1"/>
  <c r="G760" i="1" s="1"/>
  <c r="H759" i="1"/>
  <c r="D759" i="1"/>
  <c r="C759" i="1"/>
  <c r="G759" i="1" s="1"/>
  <c r="H758" i="1"/>
  <c r="D758" i="1"/>
  <c r="C758" i="1"/>
  <c r="G758" i="1" s="1"/>
  <c r="D757" i="1"/>
  <c r="C757" i="1"/>
  <c r="D756" i="1"/>
  <c r="C756" i="1"/>
  <c r="G756" i="1" s="1"/>
  <c r="H755" i="1"/>
  <c r="D755" i="1"/>
  <c r="C755" i="1"/>
  <c r="G755" i="1" s="1"/>
  <c r="H754" i="1"/>
  <c r="D754" i="1"/>
  <c r="C754" i="1"/>
  <c r="G754" i="1" s="1"/>
  <c r="D753" i="1"/>
  <c r="C753" i="1"/>
  <c r="D752" i="1"/>
  <c r="C752" i="1"/>
  <c r="G752" i="1" s="1"/>
  <c r="H751" i="1"/>
  <c r="D751" i="1"/>
  <c r="C751" i="1"/>
  <c r="G751" i="1" s="1"/>
  <c r="H750" i="1"/>
  <c r="D750" i="1"/>
  <c r="C750" i="1"/>
  <c r="G750" i="1" s="1"/>
  <c r="D749" i="1"/>
  <c r="C749" i="1"/>
  <c r="D748" i="1"/>
  <c r="C748" i="1"/>
  <c r="G748" i="1" s="1"/>
  <c r="H747" i="1"/>
  <c r="D747" i="1"/>
  <c r="C747" i="1"/>
  <c r="G747" i="1" s="1"/>
  <c r="D746" i="1"/>
  <c r="H746" i="1" s="1"/>
  <c r="C746" i="1"/>
  <c r="D745" i="1"/>
  <c r="C745" i="1"/>
  <c r="D744" i="1"/>
  <c r="C744" i="1"/>
  <c r="G744" i="1" s="1"/>
  <c r="H743" i="1"/>
  <c r="D743" i="1"/>
  <c r="C743" i="1"/>
  <c r="G743" i="1" s="1"/>
  <c r="D742" i="1"/>
  <c r="H742" i="1" s="1"/>
  <c r="C742" i="1"/>
  <c r="D741" i="1"/>
  <c r="C741" i="1"/>
  <c r="D740" i="1"/>
  <c r="C740" i="1"/>
  <c r="G740" i="1" s="1"/>
  <c r="H739" i="1"/>
  <c r="D739" i="1"/>
  <c r="C739" i="1"/>
  <c r="G739" i="1" s="1"/>
  <c r="D738" i="1"/>
  <c r="H738" i="1" s="1"/>
  <c r="C738" i="1"/>
  <c r="D737" i="1"/>
  <c r="C737" i="1"/>
  <c r="D736" i="1"/>
  <c r="C736" i="1"/>
  <c r="G736" i="1" s="1"/>
  <c r="D735" i="1"/>
  <c r="C735" i="1"/>
  <c r="G735" i="1" s="1"/>
  <c r="D734" i="1"/>
  <c r="H734" i="1" s="1"/>
  <c r="C734" i="1"/>
  <c r="D733" i="1"/>
  <c r="C733" i="1"/>
  <c r="D732" i="1"/>
  <c r="C732" i="1"/>
  <c r="G732" i="1" s="1"/>
  <c r="H731" i="1"/>
  <c r="D731" i="1"/>
  <c r="C731" i="1"/>
  <c r="G731" i="1" s="1"/>
  <c r="D730" i="1"/>
  <c r="H730" i="1" s="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C645" i="1"/>
  <c r="D644" i="1"/>
  <c r="C644" i="1"/>
  <c r="D643" i="1"/>
  <c r="C643" i="1"/>
  <c r="D642" i="1"/>
  <c r="C642" i="1"/>
  <c r="D641" i="1"/>
  <c r="C641" i="1"/>
  <c r="D638"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G475" i="1" s="1"/>
  <c r="C475" i="1"/>
  <c r="D474" i="1"/>
  <c r="C474" i="1"/>
  <c r="H474" i="1" s="1"/>
  <c r="D473" i="1"/>
  <c r="C473" i="1"/>
  <c r="H473" i="1" s="1"/>
  <c r="G472" i="1"/>
  <c r="D472" i="1"/>
  <c r="C472" i="1"/>
  <c r="H472" i="1" s="1"/>
  <c r="D471" i="1"/>
  <c r="G471" i="1" s="1"/>
  <c r="C471" i="1"/>
  <c r="D470" i="1"/>
  <c r="C470" i="1"/>
  <c r="H470" i="1" s="1"/>
  <c r="D469" i="1"/>
  <c r="C469" i="1"/>
  <c r="H469" i="1" s="1"/>
  <c r="G468" i="1"/>
  <c r="D468" i="1"/>
  <c r="C468" i="1"/>
  <c r="H468" i="1" s="1"/>
  <c r="D467" i="1"/>
  <c r="G467" i="1" s="1"/>
  <c r="C467" i="1"/>
  <c r="D466" i="1"/>
  <c r="D465" i="1"/>
  <c r="C465" i="1"/>
  <c r="H465" i="1" s="1"/>
  <c r="G464" i="1"/>
  <c r="D464" i="1"/>
  <c r="C464" i="1"/>
  <c r="H464" i="1" s="1"/>
  <c r="D463" i="1"/>
  <c r="G463" i="1" s="1"/>
  <c r="C463" i="1"/>
  <c r="D462" i="1"/>
  <c r="C462" i="1"/>
  <c r="H462" i="1" s="1"/>
  <c r="D461" i="1"/>
  <c r="C461" i="1"/>
  <c r="H461" i="1" s="1"/>
  <c r="G460" i="1"/>
  <c r="D460" i="1"/>
  <c r="C460" i="1"/>
  <c r="H460" i="1" s="1"/>
  <c r="D459" i="1"/>
  <c r="G459" i="1" s="1"/>
  <c r="C459" i="1"/>
  <c r="D458" i="1"/>
  <c r="C458" i="1"/>
  <c r="H458" i="1" s="1"/>
  <c r="D457" i="1"/>
  <c r="C457" i="1"/>
  <c r="H457" i="1" s="1"/>
  <c r="G456" i="1"/>
  <c r="D456" i="1"/>
  <c r="C456" i="1"/>
  <c r="H456" i="1" s="1"/>
  <c r="D455" i="1"/>
  <c r="G455" i="1" s="1"/>
  <c r="C455" i="1"/>
  <c r="D454" i="1"/>
  <c r="C454" i="1"/>
  <c r="H454" i="1" s="1"/>
  <c r="G452" i="1"/>
  <c r="D452" i="1"/>
  <c r="C452" i="1"/>
  <c r="H452" i="1" s="1"/>
  <c r="D451" i="1"/>
  <c r="G451" i="1" s="1"/>
  <c r="C451" i="1"/>
  <c r="D450" i="1"/>
  <c r="C450" i="1"/>
  <c r="H450" i="1" s="1"/>
  <c r="D449" i="1"/>
  <c r="C449" i="1"/>
  <c r="H449" i="1" s="1"/>
  <c r="G448" i="1"/>
  <c r="D448" i="1"/>
  <c r="C448" i="1"/>
  <c r="H448" i="1" s="1"/>
  <c r="D447" i="1"/>
  <c r="G447" i="1" s="1"/>
  <c r="C447" i="1"/>
  <c r="D446" i="1"/>
  <c r="C446" i="1"/>
  <c r="H446" i="1" s="1"/>
  <c r="D445" i="1"/>
  <c r="C445" i="1"/>
  <c r="H445" i="1" s="1"/>
  <c r="G444" i="1"/>
  <c r="D444" i="1"/>
  <c r="C444" i="1"/>
  <c r="H444" i="1" s="1"/>
  <c r="D443" i="1"/>
  <c r="G443" i="1" s="1"/>
  <c r="C443" i="1"/>
  <c r="D442" i="1"/>
  <c r="C442" i="1"/>
  <c r="H442" i="1" s="1"/>
  <c r="D441" i="1"/>
  <c r="C441" i="1"/>
  <c r="H441" i="1" s="1"/>
  <c r="G440" i="1"/>
  <c r="D440" i="1"/>
  <c r="C440" i="1"/>
  <c r="H440" i="1" s="1"/>
  <c r="D439" i="1"/>
  <c r="G439" i="1" s="1"/>
  <c r="C439" i="1"/>
  <c r="D438" i="1"/>
  <c r="C438" i="1"/>
  <c r="H438" i="1" s="1"/>
  <c r="D437" i="1"/>
  <c r="C437" i="1"/>
  <c r="H437" i="1" s="1"/>
  <c r="G436" i="1"/>
  <c r="D436" i="1"/>
  <c r="C436" i="1"/>
  <c r="H436" i="1" s="1"/>
  <c r="D435" i="1"/>
  <c r="G435" i="1" s="1"/>
  <c r="C435" i="1"/>
  <c r="D434" i="1"/>
  <c r="C434" i="1"/>
  <c r="H434" i="1" s="1"/>
  <c r="D433" i="1"/>
  <c r="C433" i="1"/>
  <c r="H433" i="1" s="1"/>
  <c r="G432" i="1"/>
  <c r="D432" i="1"/>
  <c r="C432" i="1"/>
  <c r="H432" i="1" s="1"/>
  <c r="D431" i="1"/>
  <c r="G431" i="1" s="1"/>
  <c r="C431" i="1"/>
  <c r="D430" i="1"/>
  <c r="C430" i="1"/>
  <c r="H430" i="1" s="1"/>
  <c r="D429" i="1"/>
  <c r="C429" i="1"/>
  <c r="H429" i="1" s="1"/>
  <c r="G428" i="1"/>
  <c r="D428" i="1"/>
  <c r="C428" i="1"/>
  <c r="H428" i="1" s="1"/>
  <c r="D427" i="1"/>
  <c r="G427" i="1" s="1"/>
  <c r="C427" i="1"/>
  <c r="D426" i="1"/>
  <c r="C426" i="1"/>
  <c r="H426" i="1" s="1"/>
  <c r="D425" i="1"/>
  <c r="C425" i="1"/>
  <c r="H425" i="1" s="1"/>
  <c r="G424" i="1"/>
  <c r="D424" i="1"/>
  <c r="C424" i="1"/>
  <c r="H424" i="1" s="1"/>
  <c r="D423" i="1"/>
  <c r="G423" i="1" s="1"/>
  <c r="C423" i="1"/>
  <c r="D422" i="1"/>
  <c r="C422" i="1"/>
  <c r="H422" i="1" s="1"/>
  <c r="D421" i="1"/>
  <c r="C421" i="1"/>
  <c r="H421" i="1" s="1"/>
  <c r="G420" i="1"/>
  <c r="D420" i="1"/>
  <c r="C420" i="1"/>
  <c r="H420" i="1" s="1"/>
  <c r="D419" i="1"/>
  <c r="G419" i="1" s="1"/>
  <c r="C419" i="1"/>
  <c r="D418" i="1"/>
  <c r="C418" i="1"/>
  <c r="H418" i="1" s="1"/>
  <c r="D417" i="1"/>
  <c r="C417" i="1"/>
  <c r="H417" i="1" s="1"/>
  <c r="G416" i="1"/>
  <c r="D416" i="1"/>
  <c r="C416" i="1"/>
  <c r="H416" i="1" s="1"/>
  <c r="C415" i="1"/>
  <c r="D413" i="1"/>
  <c r="C413" i="1"/>
  <c r="D412" i="1"/>
  <c r="C412" i="1"/>
  <c r="D411" i="1"/>
  <c r="C411" i="1"/>
  <c r="D406" i="1"/>
  <c r="C406" i="1"/>
  <c r="D405" i="1"/>
  <c r="C405" i="1"/>
  <c r="H405" i="1" s="1"/>
  <c r="G404" i="1"/>
  <c r="D404" i="1"/>
  <c r="C404" i="1"/>
  <c r="H404" i="1" s="1"/>
  <c r="D401" i="1"/>
  <c r="C401" i="1"/>
  <c r="H401" i="1" s="1"/>
  <c r="G400" i="1"/>
  <c r="D400" i="1"/>
  <c r="C400" i="1"/>
  <c r="H400" i="1" s="1"/>
  <c r="D399" i="1"/>
  <c r="G399" i="1" s="1"/>
  <c r="C399" i="1"/>
  <c r="D398" i="1"/>
  <c r="C398" i="1"/>
  <c r="D397" i="1"/>
  <c r="C397" i="1"/>
  <c r="H397" i="1" s="1"/>
  <c r="G396" i="1"/>
  <c r="D396" i="1"/>
  <c r="C396" i="1"/>
  <c r="H396" i="1" s="1"/>
  <c r="D395" i="1"/>
  <c r="G395" i="1" s="1"/>
  <c r="C395" i="1"/>
  <c r="D394" i="1"/>
  <c r="C394" i="1"/>
  <c r="D393" i="1"/>
  <c r="C393" i="1"/>
  <c r="H393" i="1" s="1"/>
  <c r="G392" i="1"/>
  <c r="D392" i="1"/>
  <c r="C392" i="1"/>
  <c r="H392" i="1" s="1"/>
  <c r="D391" i="1"/>
  <c r="G391" i="1" s="1"/>
  <c r="C391" i="1"/>
  <c r="D390" i="1"/>
  <c r="C390" i="1"/>
  <c r="D389" i="1"/>
  <c r="C389" i="1"/>
  <c r="H389" i="1" s="1"/>
  <c r="G388" i="1"/>
  <c r="D388" i="1"/>
  <c r="C388" i="1"/>
  <c r="H388" i="1" s="1"/>
  <c r="D387" i="1"/>
  <c r="G387" i="1" s="1"/>
  <c r="C387" i="1"/>
  <c r="D386" i="1"/>
  <c r="C386" i="1"/>
  <c r="D385" i="1"/>
  <c r="C385" i="1"/>
  <c r="H385" i="1" s="1"/>
  <c r="G384" i="1"/>
  <c r="D384" i="1"/>
  <c r="C384" i="1"/>
  <c r="H384" i="1" s="1"/>
  <c r="D383" i="1"/>
  <c r="G383" i="1" s="1"/>
  <c r="C383" i="1"/>
  <c r="D382" i="1"/>
  <c r="C382" i="1"/>
  <c r="D381" i="1"/>
  <c r="C381" i="1"/>
  <c r="H381" i="1" s="1"/>
  <c r="G380" i="1"/>
  <c r="D380" i="1"/>
  <c r="C380" i="1"/>
  <c r="H380" i="1" s="1"/>
  <c r="D379" i="1"/>
  <c r="G379" i="1" s="1"/>
  <c r="C379" i="1"/>
  <c r="D378" i="1"/>
  <c r="C378" i="1"/>
  <c r="D377" i="1"/>
  <c r="C377" i="1"/>
  <c r="H377" i="1" s="1"/>
  <c r="G376" i="1"/>
  <c r="D376" i="1"/>
  <c r="C376" i="1"/>
  <c r="H376" i="1" s="1"/>
  <c r="D375" i="1"/>
  <c r="G375" i="1" s="1"/>
  <c r="C375" i="1"/>
  <c r="D374" i="1"/>
  <c r="C374" i="1"/>
  <c r="D373" i="1"/>
  <c r="C373" i="1"/>
  <c r="H373" i="1" s="1"/>
  <c r="G372" i="1"/>
  <c r="D372" i="1"/>
  <c r="C372" i="1"/>
  <c r="H372" i="1" s="1"/>
  <c r="D371" i="1"/>
  <c r="C371" i="1"/>
  <c r="D370" i="1"/>
  <c r="C370" i="1"/>
  <c r="D369" i="1"/>
  <c r="C369" i="1"/>
  <c r="H369" i="1" s="1"/>
  <c r="D368" i="1"/>
  <c r="C368" i="1"/>
  <c r="H368" i="1" s="1"/>
  <c r="D367" i="1"/>
  <c r="G367" i="1" s="1"/>
  <c r="C367" i="1"/>
  <c r="D366" i="1"/>
  <c r="C366" i="1"/>
  <c r="D365" i="1"/>
  <c r="C365" i="1"/>
  <c r="H365" i="1" s="1"/>
  <c r="D364" i="1"/>
  <c r="C364" i="1"/>
  <c r="H364" i="1" s="1"/>
  <c r="D363" i="1"/>
  <c r="G363" i="1" s="1"/>
  <c r="C363" i="1"/>
  <c r="D362" i="1"/>
  <c r="C362" i="1"/>
  <c r="D361" i="1"/>
  <c r="C361" i="1"/>
  <c r="H361" i="1" s="1"/>
  <c r="G360" i="1"/>
  <c r="D360" i="1"/>
  <c r="C360" i="1"/>
  <c r="H360" i="1" s="1"/>
  <c r="D359" i="1"/>
  <c r="G359" i="1" s="1"/>
  <c r="C359" i="1"/>
  <c r="D358" i="1"/>
  <c r="D357" i="1"/>
  <c r="C357" i="1"/>
  <c r="H357" i="1" s="1"/>
  <c r="G356" i="1"/>
  <c r="D356" i="1"/>
  <c r="C356" i="1"/>
  <c r="H356" i="1" s="1"/>
  <c r="D355" i="1"/>
  <c r="C355" i="1"/>
  <c r="D354" i="1"/>
  <c r="C354" i="1"/>
  <c r="D353" i="1"/>
  <c r="C353" i="1"/>
  <c r="H353" i="1" s="1"/>
  <c r="G352" i="1"/>
  <c r="D352" i="1"/>
  <c r="C352" i="1"/>
  <c r="H352" i="1" s="1"/>
  <c r="D351" i="1"/>
  <c r="D350" i="1"/>
  <c r="C350" i="1"/>
  <c r="D349" i="1"/>
  <c r="C349" i="1"/>
  <c r="H349" i="1" s="1"/>
  <c r="G348" i="1"/>
  <c r="D348" i="1"/>
  <c r="C348" i="1"/>
  <c r="H348" i="1" s="1"/>
  <c r="D347" i="1"/>
  <c r="G347" i="1" s="1"/>
  <c r="C347" i="1"/>
  <c r="D346" i="1"/>
  <c r="G344" i="1"/>
  <c r="D344" i="1"/>
  <c r="C344" i="1"/>
  <c r="H344" i="1" s="1"/>
  <c r="D343" i="1"/>
  <c r="G343" i="1" s="1"/>
  <c r="C343" i="1"/>
  <c r="D342" i="1"/>
  <c r="C342" i="1"/>
  <c r="D341" i="1"/>
  <c r="C341" i="1"/>
  <c r="H341" i="1" s="1"/>
  <c r="G340" i="1"/>
  <c r="D340" i="1"/>
  <c r="C340" i="1"/>
  <c r="H340" i="1" s="1"/>
  <c r="D339" i="1"/>
  <c r="G339" i="1" s="1"/>
  <c r="C339" i="1"/>
  <c r="D338" i="1"/>
  <c r="C338" i="1"/>
  <c r="D337" i="1"/>
  <c r="C337" i="1"/>
  <c r="H337" i="1" s="1"/>
  <c r="G336" i="1"/>
  <c r="D336" i="1"/>
  <c r="C336" i="1"/>
  <c r="H336" i="1" s="1"/>
  <c r="D335" i="1"/>
  <c r="G335" i="1" s="1"/>
  <c r="C335" i="1"/>
  <c r="D334" i="1"/>
  <c r="C334" i="1"/>
  <c r="D333" i="1"/>
  <c r="C333" i="1"/>
  <c r="H333" i="1" s="1"/>
  <c r="G332" i="1"/>
  <c r="D332" i="1"/>
  <c r="C332" i="1"/>
  <c r="H332" i="1" s="1"/>
  <c r="D331" i="1"/>
  <c r="G331" i="1" s="1"/>
  <c r="C331" i="1"/>
  <c r="D330" i="1"/>
  <c r="C330" i="1"/>
  <c r="D329" i="1"/>
  <c r="C329" i="1"/>
  <c r="H329" i="1" s="1"/>
  <c r="G328" i="1"/>
  <c r="D328" i="1"/>
  <c r="C328" i="1"/>
  <c r="H328" i="1" s="1"/>
  <c r="D327" i="1"/>
  <c r="G327" i="1" s="1"/>
  <c r="C327" i="1"/>
  <c r="D326" i="1"/>
  <c r="C326" i="1"/>
  <c r="D325" i="1"/>
  <c r="C325" i="1"/>
  <c r="H325" i="1" s="1"/>
  <c r="G324" i="1"/>
  <c r="D324" i="1"/>
  <c r="C324" i="1"/>
  <c r="H324" i="1" s="1"/>
  <c r="D323" i="1"/>
  <c r="G323" i="1" s="1"/>
  <c r="C323" i="1"/>
  <c r="D322" i="1"/>
  <c r="C322" i="1"/>
  <c r="D321" i="1"/>
  <c r="C321" i="1"/>
  <c r="H321" i="1" s="1"/>
  <c r="G320" i="1"/>
  <c r="D320" i="1"/>
  <c r="C320" i="1"/>
  <c r="H320" i="1" s="1"/>
  <c r="D319" i="1"/>
  <c r="G319" i="1" s="1"/>
  <c r="C319" i="1"/>
  <c r="D318" i="1"/>
  <c r="C318" i="1"/>
  <c r="D317" i="1"/>
  <c r="C317" i="1"/>
  <c r="H317" i="1" s="1"/>
  <c r="G316" i="1"/>
  <c r="D316" i="1"/>
  <c r="C316" i="1"/>
  <c r="H316" i="1" s="1"/>
  <c r="D315" i="1"/>
  <c r="G315" i="1" s="1"/>
  <c r="C315" i="1"/>
  <c r="D314" i="1"/>
  <c r="C314" i="1"/>
  <c r="D313" i="1"/>
  <c r="C313" i="1"/>
  <c r="H313" i="1" s="1"/>
  <c r="G312" i="1"/>
  <c r="D312" i="1"/>
  <c r="C312" i="1"/>
  <c r="H312" i="1" s="1"/>
  <c r="D311" i="1"/>
  <c r="G311" i="1" s="1"/>
  <c r="C311" i="1"/>
  <c r="D310" i="1"/>
  <c r="C310" i="1"/>
  <c r="D309" i="1"/>
  <c r="C309" i="1"/>
  <c r="H309" i="1" s="1"/>
  <c r="G308" i="1"/>
  <c r="D308" i="1"/>
  <c r="C308" i="1"/>
  <c r="H308" i="1" s="1"/>
  <c r="D307" i="1"/>
  <c r="G307" i="1" s="1"/>
  <c r="C307" i="1"/>
  <c r="D306" i="1"/>
  <c r="D305" i="1"/>
  <c r="C305" i="1"/>
  <c r="H305" i="1" s="1"/>
  <c r="G304" i="1"/>
  <c r="D304" i="1"/>
  <c r="C304" i="1"/>
  <c r="H304" i="1" s="1"/>
  <c r="D303" i="1"/>
  <c r="G303" i="1" s="1"/>
  <c r="C303" i="1"/>
  <c r="D302" i="1"/>
  <c r="C302" i="1"/>
  <c r="D301" i="1"/>
  <c r="C301" i="1"/>
  <c r="H301" i="1" s="1"/>
  <c r="G300" i="1"/>
  <c r="D300" i="1"/>
  <c r="C300" i="1"/>
  <c r="H300" i="1" s="1"/>
  <c r="D299" i="1"/>
  <c r="G299" i="1" s="1"/>
  <c r="C299" i="1"/>
  <c r="D298" i="1"/>
  <c r="C298" i="1"/>
  <c r="D297" i="1"/>
  <c r="C297" i="1"/>
  <c r="G296" i="1"/>
  <c r="D296" i="1"/>
  <c r="C296" i="1"/>
  <c r="H296" i="1" s="1"/>
  <c r="D295" i="1"/>
  <c r="G295" i="1" s="1"/>
  <c r="C295" i="1"/>
  <c r="D294" i="1"/>
  <c r="G292" i="1"/>
  <c r="D292" i="1"/>
  <c r="C292" i="1"/>
  <c r="H292" i="1" s="1"/>
  <c r="D291" i="1"/>
  <c r="G291" i="1" s="1"/>
  <c r="C291" i="1"/>
  <c r="D290" i="1"/>
  <c r="C290" i="1"/>
  <c r="D289" i="1"/>
  <c r="C289" i="1"/>
  <c r="G288" i="1"/>
  <c r="D288" i="1"/>
  <c r="C288" i="1"/>
  <c r="H288" i="1" s="1"/>
  <c r="G284" i="1"/>
  <c r="D284" i="1"/>
  <c r="C284" i="1"/>
  <c r="H284" i="1" s="1"/>
  <c r="D283" i="1"/>
  <c r="G283" i="1" s="1"/>
  <c r="C283" i="1"/>
  <c r="D282" i="1"/>
  <c r="C282" i="1"/>
  <c r="D281" i="1"/>
  <c r="C281" i="1"/>
  <c r="G280" i="1"/>
  <c r="D280" i="1"/>
  <c r="C280" i="1"/>
  <c r="H280" i="1" s="1"/>
  <c r="D279" i="1"/>
  <c r="G279" i="1" s="1"/>
  <c r="C279" i="1"/>
  <c r="D278" i="1"/>
  <c r="C278" i="1"/>
  <c r="D277" i="1"/>
  <c r="C277" i="1"/>
  <c r="G276" i="1"/>
  <c r="D276" i="1"/>
  <c r="C276" i="1"/>
  <c r="H276" i="1" s="1"/>
  <c r="D275" i="1"/>
  <c r="G275" i="1" s="1"/>
  <c r="C275" i="1"/>
  <c r="D274" i="1"/>
  <c r="C274" i="1"/>
  <c r="D273" i="1"/>
  <c r="C273" i="1"/>
  <c r="G272" i="1"/>
  <c r="D272" i="1"/>
  <c r="C272" i="1"/>
  <c r="H272" i="1" s="1"/>
  <c r="D271" i="1"/>
  <c r="G271" i="1" s="1"/>
  <c r="C271" i="1"/>
  <c r="D270" i="1"/>
  <c r="C270" i="1"/>
  <c r="D269" i="1"/>
  <c r="C269" i="1"/>
  <c r="G268" i="1"/>
  <c r="D268" i="1"/>
  <c r="C268" i="1"/>
  <c r="H268" i="1" s="1"/>
  <c r="D267" i="1"/>
  <c r="G267" i="1" s="1"/>
  <c r="C267" i="1"/>
  <c r="D266" i="1"/>
  <c r="C266" i="1"/>
  <c r="D265" i="1"/>
  <c r="C265" i="1"/>
  <c r="G264" i="1"/>
  <c r="D264" i="1"/>
  <c r="C264" i="1"/>
  <c r="H264" i="1" s="1"/>
  <c r="D263" i="1"/>
  <c r="G263" i="1" s="1"/>
  <c r="C263" i="1"/>
  <c r="D262" i="1"/>
  <c r="C262" i="1"/>
  <c r="D261" i="1"/>
  <c r="C261" i="1"/>
  <c r="G260" i="1"/>
  <c r="D260" i="1"/>
  <c r="C260" i="1"/>
  <c r="H260" i="1" s="1"/>
  <c r="D259" i="1"/>
  <c r="G259" i="1" s="1"/>
  <c r="C259" i="1"/>
  <c r="D258" i="1"/>
  <c r="C258" i="1"/>
  <c r="D257" i="1"/>
  <c r="C257" i="1"/>
  <c r="D256" i="1"/>
  <c r="C256" i="1"/>
  <c r="H256" i="1" s="1"/>
  <c r="D255" i="1"/>
  <c r="C255" i="1"/>
  <c r="D254" i="1"/>
  <c r="C254" i="1"/>
  <c r="D253" i="1"/>
  <c r="C253" i="1"/>
  <c r="G252" i="1"/>
  <c r="D252" i="1"/>
  <c r="C252" i="1"/>
  <c r="H252" i="1" s="1"/>
  <c r="D251" i="1"/>
  <c r="G251" i="1" s="1"/>
  <c r="C251" i="1"/>
  <c r="D250" i="1"/>
  <c r="C250" i="1"/>
  <c r="D249" i="1"/>
  <c r="C249" i="1"/>
  <c r="D248" i="1"/>
  <c r="D247" i="1"/>
  <c r="G247" i="1" s="1"/>
  <c r="C247" i="1"/>
  <c r="D246" i="1"/>
  <c r="C246" i="1"/>
  <c r="D245" i="1"/>
  <c r="C245" i="1"/>
  <c r="G244" i="1"/>
  <c r="D244" i="1"/>
  <c r="C244" i="1"/>
  <c r="H244" i="1" s="1"/>
  <c r="D243" i="1"/>
  <c r="G243" i="1" s="1"/>
  <c r="C243" i="1"/>
  <c r="D242" i="1"/>
  <c r="C242" i="1"/>
  <c r="D241" i="1"/>
  <c r="C241" i="1"/>
  <c r="G240" i="1"/>
  <c r="D240" i="1"/>
  <c r="C240" i="1"/>
  <c r="H240" i="1" s="1"/>
  <c r="D239" i="1"/>
  <c r="G239" i="1" s="1"/>
  <c r="C239" i="1"/>
  <c r="D238" i="1"/>
  <c r="C238" i="1"/>
  <c r="D237" i="1"/>
  <c r="C237" i="1"/>
  <c r="G236" i="1"/>
  <c r="D236" i="1"/>
  <c r="C236" i="1"/>
  <c r="H236" i="1" s="1"/>
  <c r="D235" i="1"/>
  <c r="G235" i="1" s="1"/>
  <c r="C235" i="1"/>
  <c r="D234" i="1"/>
  <c r="C234" i="1"/>
  <c r="D233" i="1"/>
  <c r="C233" i="1"/>
  <c r="G232" i="1"/>
  <c r="D232" i="1"/>
  <c r="C232" i="1"/>
  <c r="H232" i="1" s="1"/>
  <c r="D231" i="1"/>
  <c r="G231" i="1" s="1"/>
  <c r="C231" i="1"/>
  <c r="D230" i="1"/>
  <c r="C230" i="1"/>
  <c r="D229" i="1"/>
  <c r="C229" i="1"/>
  <c r="G228" i="1"/>
  <c r="D228" i="1"/>
  <c r="C228" i="1"/>
  <c r="H228" i="1" s="1"/>
  <c r="D227" i="1"/>
  <c r="G227" i="1" s="1"/>
  <c r="C227" i="1"/>
  <c r="D226" i="1"/>
  <c r="C226" i="1"/>
  <c r="D225" i="1"/>
  <c r="C225" i="1"/>
  <c r="G224" i="1"/>
  <c r="D224" i="1"/>
  <c r="C224" i="1"/>
  <c r="H224" i="1" s="1"/>
  <c r="D223" i="1"/>
  <c r="G223" i="1" s="1"/>
  <c r="C223" i="1"/>
  <c r="D222" i="1"/>
  <c r="C222" i="1"/>
  <c r="D221" i="1"/>
  <c r="C221" i="1"/>
  <c r="D220" i="1"/>
  <c r="D219" i="1"/>
  <c r="G219" i="1" s="1"/>
  <c r="C219" i="1"/>
  <c r="D218" i="1"/>
  <c r="C218" i="1"/>
  <c r="D217" i="1"/>
  <c r="C217" i="1"/>
  <c r="G216" i="1"/>
  <c r="D216" i="1"/>
  <c r="C216" i="1"/>
  <c r="H216" i="1" s="1"/>
  <c r="D215" i="1"/>
  <c r="G215" i="1" s="1"/>
  <c r="C215" i="1"/>
  <c r="D214" i="1"/>
  <c r="C214" i="1"/>
  <c r="D213" i="1"/>
  <c r="C213" i="1"/>
  <c r="G212" i="1"/>
  <c r="D212" i="1"/>
  <c r="C212" i="1"/>
  <c r="H212" i="1" s="1"/>
  <c r="D211" i="1"/>
  <c r="G211" i="1" s="1"/>
  <c r="C211" i="1"/>
  <c r="D210" i="1"/>
  <c r="C210" i="1"/>
  <c r="D209" i="1"/>
  <c r="C209" i="1"/>
  <c r="D208" i="1"/>
  <c r="C208" i="1"/>
  <c r="H208" i="1" s="1"/>
  <c r="D207" i="1"/>
  <c r="C207" i="1"/>
  <c r="D206" i="1"/>
  <c r="C206" i="1"/>
  <c r="D205" i="1"/>
  <c r="C205" i="1"/>
  <c r="G204" i="1"/>
  <c r="D204" i="1"/>
  <c r="C204" i="1"/>
  <c r="H204" i="1" s="1"/>
  <c r="D203" i="1"/>
  <c r="G203" i="1" s="1"/>
  <c r="C203" i="1"/>
  <c r="D202" i="1"/>
  <c r="C202" i="1"/>
  <c r="D201" i="1"/>
  <c r="C201" i="1"/>
  <c r="G200" i="1"/>
  <c r="D200" i="1"/>
  <c r="C200" i="1"/>
  <c r="H200" i="1" s="1"/>
  <c r="D199" i="1"/>
  <c r="G199" i="1" s="1"/>
  <c r="C199" i="1"/>
  <c r="D198" i="1"/>
  <c r="C198" i="1"/>
  <c r="D197" i="1"/>
  <c r="C197" i="1"/>
  <c r="G196" i="1"/>
  <c r="D196" i="1"/>
  <c r="C196" i="1"/>
  <c r="H196" i="1" s="1"/>
  <c r="D195" i="1"/>
  <c r="G195" i="1" s="1"/>
  <c r="C195" i="1"/>
  <c r="D194" i="1"/>
  <c r="C194" i="1"/>
  <c r="D193" i="1"/>
  <c r="C193" i="1"/>
  <c r="D191" i="1"/>
  <c r="C191" i="1"/>
  <c r="D190" i="1"/>
  <c r="C190" i="1"/>
  <c r="D189" i="1"/>
  <c r="C189" i="1"/>
  <c r="G188" i="1"/>
  <c r="D188" i="1"/>
  <c r="C188" i="1"/>
  <c r="H188" i="1" s="1"/>
  <c r="D187" i="1"/>
  <c r="C187" i="1"/>
  <c r="D186" i="1"/>
  <c r="C186" i="1"/>
  <c r="D185" i="1"/>
  <c r="C185" i="1"/>
  <c r="D184" i="1"/>
  <c r="D183" i="1"/>
  <c r="G183" i="1" s="1"/>
  <c r="C183" i="1"/>
  <c r="D182" i="1"/>
  <c r="C182" i="1"/>
  <c r="D181" i="1"/>
  <c r="C181" i="1"/>
  <c r="G180" i="1"/>
  <c r="D180" i="1"/>
  <c r="C180" i="1"/>
  <c r="H180" i="1" s="1"/>
  <c r="D179" i="1"/>
  <c r="G179" i="1" s="1"/>
  <c r="C179" i="1"/>
  <c r="D178" i="1"/>
  <c r="C178" i="1"/>
  <c r="D177" i="1"/>
  <c r="C177" i="1"/>
  <c r="D176" i="1"/>
  <c r="C176" i="1"/>
  <c r="H176" i="1" s="1"/>
  <c r="D175" i="1"/>
  <c r="C175" i="1"/>
  <c r="D174" i="1"/>
  <c r="C174" i="1"/>
  <c r="D173" i="1"/>
  <c r="C173" i="1"/>
  <c r="D172" i="1"/>
  <c r="C172" i="1"/>
  <c r="H172" i="1" s="1"/>
  <c r="D171" i="1"/>
  <c r="G171" i="1" s="1"/>
  <c r="C171" i="1"/>
  <c r="D170" i="1"/>
  <c r="C170" i="1"/>
  <c r="D169" i="1"/>
  <c r="C169" i="1"/>
  <c r="D168" i="1"/>
  <c r="C168" i="1"/>
  <c r="H168" i="1" s="1"/>
  <c r="D167" i="1"/>
  <c r="G167" i="1" s="1"/>
  <c r="C167" i="1"/>
  <c r="D166" i="1"/>
  <c r="C166" i="1"/>
  <c r="H166" i="1" s="1"/>
  <c r="D165" i="1"/>
  <c r="C165" i="1"/>
  <c r="D164" i="1"/>
  <c r="C164" i="1"/>
  <c r="H164" i="1" s="1"/>
  <c r="D163" i="1"/>
  <c r="G163" i="1" s="1"/>
  <c r="C163" i="1"/>
  <c r="D162" i="1"/>
  <c r="C162" i="1"/>
  <c r="H162" i="1" s="1"/>
  <c r="D161" i="1"/>
  <c r="C161" i="1"/>
  <c r="D160" i="1"/>
  <c r="C160" i="1"/>
  <c r="H160" i="1" s="1"/>
  <c r="G158" i="1"/>
  <c r="D158" i="1"/>
  <c r="C158" i="1"/>
  <c r="H158" i="1" s="1"/>
  <c r="D157" i="1"/>
  <c r="C157" i="1"/>
  <c r="G156" i="1"/>
  <c r="D156" i="1"/>
  <c r="C156" i="1"/>
  <c r="H156" i="1" s="1"/>
  <c r="D155" i="1"/>
  <c r="G155" i="1" s="1"/>
  <c r="C155" i="1"/>
  <c r="D154" i="1"/>
  <c r="C154" i="1"/>
  <c r="H154" i="1" s="1"/>
  <c r="D153" i="1"/>
  <c r="C153" i="1"/>
  <c r="D152" i="1"/>
  <c r="C152" i="1"/>
  <c r="H152" i="1" s="1"/>
  <c r="D151" i="1"/>
  <c r="G151" i="1" s="1"/>
  <c r="C151" i="1"/>
  <c r="D150" i="1"/>
  <c r="C150" i="1"/>
  <c r="D149" i="1"/>
  <c r="C149" i="1"/>
  <c r="C148" i="1"/>
  <c r="D146" i="1"/>
  <c r="G146" i="1" s="1"/>
  <c r="C146" i="1"/>
  <c r="D145" i="1"/>
  <c r="C145" i="1"/>
  <c r="D144" i="1"/>
  <c r="C144" i="1"/>
  <c r="H144" i="1" s="1"/>
  <c r="D143" i="1"/>
  <c r="G143" i="1" s="1"/>
  <c r="C143" i="1"/>
  <c r="D142" i="1"/>
  <c r="C142" i="1"/>
  <c r="H142" i="1" s="1"/>
  <c r="D141" i="1"/>
  <c r="C141" i="1"/>
  <c r="G140" i="1"/>
  <c r="D140" i="1"/>
  <c r="C140" i="1"/>
  <c r="H140" i="1" s="1"/>
  <c r="D139" i="1"/>
  <c r="G139" i="1" s="1"/>
  <c r="C139" i="1"/>
  <c r="G138" i="1"/>
  <c r="D138" i="1"/>
  <c r="C138" i="1"/>
  <c r="H138" i="1" s="1"/>
  <c r="D137" i="1"/>
  <c r="C137" i="1"/>
  <c r="D136" i="1"/>
  <c r="C136" i="1"/>
  <c r="H136" i="1" s="1"/>
  <c r="D135" i="1"/>
  <c r="G135" i="1" s="1"/>
  <c r="C135" i="1"/>
  <c r="D134" i="1"/>
  <c r="C134" i="1"/>
  <c r="H134" i="1" s="1"/>
  <c r="D133" i="1"/>
  <c r="C133" i="1"/>
  <c r="D132" i="1"/>
  <c r="C132" i="1"/>
  <c r="D131" i="1"/>
  <c r="G131" i="1" s="1"/>
  <c r="C131" i="1"/>
  <c r="D130" i="1"/>
  <c r="D129" i="1"/>
  <c r="D128" i="1"/>
  <c r="C128" i="1"/>
  <c r="H128" i="1" s="1"/>
  <c r="D127" i="1"/>
  <c r="G127" i="1" s="1"/>
  <c r="C127" i="1"/>
  <c r="D126" i="1"/>
  <c r="C126" i="1"/>
  <c r="D125" i="1"/>
  <c r="C125" i="1"/>
  <c r="D124" i="1"/>
  <c r="C124" i="1"/>
  <c r="D123" i="1"/>
  <c r="G123" i="1" s="1"/>
  <c r="C123" i="1"/>
  <c r="G122" i="1"/>
  <c r="D122" i="1"/>
  <c r="C122" i="1"/>
  <c r="H122" i="1" s="1"/>
  <c r="D121" i="1"/>
  <c r="C121" i="1"/>
  <c r="C120" i="1"/>
  <c r="D119" i="1"/>
  <c r="G119" i="1" s="1"/>
  <c r="C119" i="1"/>
  <c r="D118" i="1"/>
  <c r="C118" i="1"/>
  <c r="H118" i="1" s="1"/>
  <c r="D117" i="1"/>
  <c r="C117" i="1"/>
  <c r="G116" i="1"/>
  <c r="D116" i="1"/>
  <c r="C116" i="1"/>
  <c r="H116" i="1" s="1"/>
  <c r="D115" i="1"/>
  <c r="G115" i="1" s="1"/>
  <c r="C115" i="1"/>
  <c r="G114" i="1"/>
  <c r="D114" i="1"/>
  <c r="C114" i="1"/>
  <c r="H114" i="1" s="1"/>
  <c r="D113" i="1"/>
  <c r="C113" i="1"/>
  <c r="D112" i="1"/>
  <c r="C112" i="1"/>
  <c r="H112" i="1" s="1"/>
  <c r="D111" i="1"/>
  <c r="G111" i="1" s="1"/>
  <c r="C111" i="1"/>
  <c r="D110" i="1"/>
  <c r="C110" i="1"/>
  <c r="H110" i="1" s="1"/>
  <c r="D109" i="1"/>
  <c r="C109" i="1"/>
  <c r="D108" i="1"/>
  <c r="C108" i="1"/>
  <c r="H108" i="1" s="1"/>
  <c r="D107" i="1"/>
  <c r="G107" i="1" s="1"/>
  <c r="C107" i="1"/>
  <c r="G106" i="1"/>
  <c r="D106" i="1"/>
  <c r="C106" i="1"/>
  <c r="H106" i="1" s="1"/>
  <c r="D105" i="1"/>
  <c r="C105" i="1"/>
  <c r="D104" i="1"/>
  <c r="C104" i="1"/>
  <c r="H104" i="1" s="1"/>
  <c r="D103" i="1"/>
  <c r="G103" i="1" s="1"/>
  <c r="C103" i="1"/>
  <c r="D102" i="1"/>
  <c r="D101" i="1"/>
  <c r="C101" i="1"/>
  <c r="G100" i="1"/>
  <c r="D100" i="1"/>
  <c r="C100" i="1"/>
  <c r="H100" i="1" s="1"/>
  <c r="D99" i="1"/>
  <c r="G99" i="1" s="1"/>
  <c r="C99" i="1"/>
  <c r="G98" i="1"/>
  <c r="D98" i="1"/>
  <c r="C98" i="1"/>
  <c r="H98" i="1" s="1"/>
  <c r="D97" i="1"/>
  <c r="C97" i="1"/>
  <c r="D96" i="1"/>
  <c r="C96" i="1"/>
  <c r="H96" i="1" s="1"/>
  <c r="D95" i="1"/>
  <c r="G95" i="1" s="1"/>
  <c r="C95" i="1"/>
  <c r="D94" i="1"/>
  <c r="C94" i="1"/>
  <c r="H94" i="1" s="1"/>
  <c r="D93" i="1"/>
  <c r="C93" i="1"/>
  <c r="G92" i="1"/>
  <c r="D92" i="1"/>
  <c r="C92" i="1"/>
  <c r="H92" i="1" s="1"/>
  <c r="D91" i="1"/>
  <c r="G91" i="1" s="1"/>
  <c r="C91" i="1"/>
  <c r="G90" i="1"/>
  <c r="D90" i="1"/>
  <c r="C90" i="1"/>
  <c r="H90" i="1" s="1"/>
  <c r="D89" i="1"/>
  <c r="C89" i="1"/>
  <c r="D88" i="1"/>
  <c r="C88" i="1"/>
  <c r="H88" i="1" s="1"/>
  <c r="D87" i="1"/>
  <c r="G87" i="1" s="1"/>
  <c r="C87" i="1"/>
  <c r="D86" i="1"/>
  <c r="C86" i="1"/>
  <c r="H86" i="1" s="1"/>
  <c r="D85" i="1"/>
  <c r="C85" i="1"/>
  <c r="G84" i="1"/>
  <c r="D84" i="1"/>
  <c r="C84" i="1"/>
  <c r="H84" i="1" s="1"/>
  <c r="D83" i="1"/>
  <c r="C83" i="1"/>
  <c r="G82" i="1"/>
  <c r="D82" i="1"/>
  <c r="C82" i="1"/>
  <c r="H82" i="1" s="1"/>
  <c r="D81" i="1"/>
  <c r="C81" i="1"/>
  <c r="D80" i="1"/>
  <c r="C80" i="1"/>
  <c r="H80" i="1" s="1"/>
  <c r="D79" i="1"/>
  <c r="C79" i="1"/>
  <c r="G77" i="1"/>
  <c r="D77" i="1"/>
  <c r="H77" i="1" s="1"/>
  <c r="C77" i="1"/>
  <c r="G76" i="1"/>
  <c r="D76" i="1"/>
  <c r="H76" i="1" s="1"/>
  <c r="C76" i="1"/>
  <c r="G75" i="1"/>
  <c r="D75" i="1"/>
  <c r="H75" i="1" s="1"/>
  <c r="C75" i="1"/>
  <c r="G74" i="1"/>
  <c r="D74" i="1"/>
  <c r="H74" i="1" s="1"/>
  <c r="C74" i="1"/>
  <c r="G73" i="1"/>
  <c r="D73" i="1"/>
  <c r="H73" i="1" s="1"/>
  <c r="C73" i="1"/>
  <c r="G72" i="1"/>
  <c r="D72" i="1"/>
  <c r="H72" i="1" s="1"/>
  <c r="C72" i="1"/>
  <c r="G71" i="1"/>
  <c r="D71" i="1"/>
  <c r="H71" i="1" s="1"/>
  <c r="C71" i="1"/>
  <c r="G70" i="1"/>
  <c r="D70" i="1"/>
  <c r="H70" i="1" s="1"/>
  <c r="C70" i="1"/>
  <c r="G69" i="1"/>
  <c r="D69" i="1"/>
  <c r="H69" i="1" s="1"/>
  <c r="C69" i="1"/>
  <c r="G68" i="1"/>
  <c r="D68" i="1"/>
  <c r="H68" i="1" s="1"/>
  <c r="C68" i="1"/>
  <c r="G67" i="1"/>
  <c r="D67" i="1"/>
  <c r="H67" i="1" s="1"/>
  <c r="C67" i="1"/>
  <c r="G66" i="1"/>
  <c r="D66" i="1"/>
  <c r="H66" i="1" s="1"/>
  <c r="C66" i="1"/>
  <c r="D65" i="1"/>
  <c r="C65" i="1"/>
  <c r="D64" i="1"/>
  <c r="H64" i="1" s="1"/>
  <c r="C64" i="1"/>
  <c r="G63" i="1"/>
  <c r="D63" i="1"/>
  <c r="H63" i="1" s="1"/>
  <c r="C63" i="1"/>
  <c r="G62" i="1"/>
  <c r="D62" i="1"/>
  <c r="H62" i="1" s="1"/>
  <c r="C62" i="1"/>
  <c r="G61" i="1"/>
  <c r="D61" i="1"/>
  <c r="H61" i="1" s="1"/>
  <c r="C61" i="1"/>
  <c r="G60" i="1"/>
  <c r="D60" i="1"/>
  <c r="H60" i="1" s="1"/>
  <c r="C60" i="1"/>
  <c r="G59" i="1"/>
  <c r="D59" i="1"/>
  <c r="H59" i="1" s="1"/>
  <c r="C59" i="1"/>
  <c r="G58" i="1"/>
  <c r="D58" i="1"/>
  <c r="H58" i="1" s="1"/>
  <c r="C58" i="1"/>
  <c r="G57" i="1"/>
  <c r="D57" i="1"/>
  <c r="H57" i="1" s="1"/>
  <c r="C57" i="1"/>
  <c r="G56" i="1"/>
  <c r="D56" i="1"/>
  <c r="H56" i="1" s="1"/>
  <c r="C56" i="1"/>
  <c r="G55" i="1"/>
  <c r="D55" i="1"/>
  <c r="H55" i="1" s="1"/>
  <c r="C55" i="1"/>
  <c r="G54" i="1"/>
  <c r="D54" i="1"/>
  <c r="H54" i="1" s="1"/>
  <c r="C54" i="1"/>
  <c r="G53" i="1"/>
  <c r="D53" i="1"/>
  <c r="H53" i="1" s="1"/>
  <c r="C53" i="1"/>
  <c r="G52" i="1"/>
  <c r="D52" i="1"/>
  <c r="H52" i="1" s="1"/>
  <c r="C52" i="1"/>
  <c r="G51" i="1"/>
  <c r="D51" i="1"/>
  <c r="H51" i="1" s="1"/>
  <c r="C51" i="1"/>
  <c r="G50" i="1"/>
  <c r="D50" i="1"/>
  <c r="H50" i="1" s="1"/>
  <c r="C50" i="1"/>
  <c r="G49" i="1"/>
  <c r="D49" i="1"/>
  <c r="H49" i="1" s="1"/>
  <c r="C49" i="1"/>
  <c r="G48" i="1"/>
  <c r="D48" i="1"/>
  <c r="H48" i="1" s="1"/>
  <c r="C48" i="1"/>
  <c r="G47" i="1"/>
  <c r="D47" i="1"/>
  <c r="H47" i="1" s="1"/>
  <c r="C47" i="1"/>
  <c r="D46" i="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E45" i="9" l="1"/>
  <c r="B45" i="9" s="1"/>
  <c r="H150" i="1"/>
  <c r="G1224" i="1"/>
  <c r="H413" i="1"/>
  <c r="H412" i="1"/>
  <c r="F29" i="5"/>
  <c r="E5" i="7"/>
  <c r="H1460" i="1"/>
  <c r="D5" i="7"/>
  <c r="C1436" i="1" s="1"/>
  <c r="G1460" i="1"/>
  <c r="I1460" i="1" s="1"/>
  <c r="D22" i="7"/>
  <c r="G1576" i="1"/>
  <c r="G1578" i="1"/>
  <c r="H1564" i="1"/>
  <c r="G1562" i="1"/>
  <c r="G1560" i="1"/>
  <c r="G1536" i="1"/>
  <c r="G1535" i="1"/>
  <c r="G1530" i="1"/>
  <c r="D49" i="8"/>
  <c r="C1524" i="1" s="1"/>
  <c r="H1509" i="1"/>
  <c r="G1504" i="1"/>
  <c r="H1501" i="1"/>
  <c r="G1492" i="1"/>
  <c r="H1485" i="1"/>
  <c r="G1484" i="1"/>
  <c r="G1480" i="1"/>
  <c r="G1427" i="1"/>
  <c r="H292" i="9"/>
  <c r="D1183" i="1"/>
  <c r="G1189" i="1"/>
  <c r="F207" i="5"/>
  <c r="G1263" i="1"/>
  <c r="G1232" i="1"/>
  <c r="E279" i="9"/>
  <c r="H1211" i="1"/>
  <c r="G1211" i="1"/>
  <c r="G1165" i="1"/>
  <c r="G1157" i="1"/>
  <c r="G1155" i="1"/>
  <c r="G1148" i="1"/>
  <c r="G1140" i="1"/>
  <c r="G1138" i="1"/>
  <c r="E287" i="9"/>
  <c r="B287" i="9" s="1"/>
  <c r="E284" i="9"/>
  <c r="B284" i="9" s="1"/>
  <c r="G1042" i="1"/>
  <c r="F63" i="5"/>
  <c r="G1032" i="1"/>
  <c r="H1030" i="1"/>
  <c r="H1031" i="1"/>
  <c r="H1028" i="1"/>
  <c r="H1025" i="1"/>
  <c r="H1023" i="1"/>
  <c r="H1022" i="1"/>
  <c r="H1019" i="1"/>
  <c r="H1020" i="1"/>
  <c r="G1018" i="1"/>
  <c r="G1013" i="1"/>
  <c r="G1015" i="1"/>
  <c r="G1007" i="1"/>
  <c r="G1012" i="1"/>
  <c r="G1008" i="1"/>
  <c r="G1006" i="1"/>
  <c r="G1004" i="1"/>
  <c r="H1001" i="1"/>
  <c r="H1000" i="1"/>
  <c r="G999" i="1"/>
  <c r="F19" i="5"/>
  <c r="H997" i="1"/>
  <c r="E12" i="5"/>
  <c r="D990" i="1" s="1"/>
  <c r="H998" i="1"/>
  <c r="H996" i="1"/>
  <c r="F13" i="5"/>
  <c r="H993" i="1"/>
  <c r="G986" i="1"/>
  <c r="G988" i="1"/>
  <c r="F8" i="5"/>
  <c r="E225" i="9"/>
  <c r="B225" i="9" s="1"/>
  <c r="E22" i="9"/>
  <c r="B22" i="9" s="1"/>
  <c r="F652" i="4"/>
  <c r="F418" i="4"/>
  <c r="F369" i="4"/>
  <c r="E56" i="9"/>
  <c r="B56" i="9" s="1"/>
  <c r="F224" i="9"/>
  <c r="E53" i="9"/>
  <c r="B53" i="9" s="1"/>
  <c r="E196" i="4"/>
  <c r="D192" i="1" s="1"/>
  <c r="E46" i="9"/>
  <c r="B46" i="9" s="1"/>
  <c r="F188" i="4"/>
  <c r="E44" i="9"/>
  <c r="B44" i="9" s="1"/>
  <c r="F219" i="9"/>
  <c r="B219" i="9" s="1"/>
  <c r="E42" i="9"/>
  <c r="B42" i="9" s="1"/>
  <c r="F177" i="4"/>
  <c r="F169" i="4"/>
  <c r="E163" i="4"/>
  <c r="D159" i="1" s="1"/>
  <c r="F164" i="4"/>
  <c r="E40" i="9"/>
  <c r="B40" i="9" s="1"/>
  <c r="H148" i="1"/>
  <c r="H146" i="1"/>
  <c r="H132" i="1"/>
  <c r="G185" i="9"/>
  <c r="E185" i="9" s="1"/>
  <c r="B185" i="9" s="1"/>
  <c r="H124" i="1"/>
  <c r="H126" i="1"/>
  <c r="F128" i="4"/>
  <c r="E124" i="4"/>
  <c r="D120" i="1" s="1"/>
  <c r="H120" i="1" s="1"/>
  <c r="F112" i="4"/>
  <c r="F216" i="9"/>
  <c r="B216" i="9" s="1"/>
  <c r="G79" i="1"/>
  <c r="E82" i="4"/>
  <c r="D78" i="1" s="1"/>
  <c r="G64" i="1"/>
  <c r="E29" i="9"/>
  <c r="B29" i="9" s="1"/>
  <c r="G65" i="1"/>
  <c r="H1427" i="1"/>
  <c r="H1285" i="1"/>
  <c r="H1270" i="1"/>
  <c r="H1264" i="1"/>
  <c r="H1244" i="1"/>
  <c r="H1240" i="1"/>
  <c r="H1237" i="1"/>
  <c r="H1236" i="1"/>
  <c r="H1227" i="1"/>
  <c r="H1228" i="1"/>
  <c r="H1217" i="1"/>
  <c r="H1216" i="1"/>
  <c r="H1184" i="1"/>
  <c r="H1189" i="1"/>
  <c r="H1159" i="1"/>
  <c r="H1156" i="1"/>
  <c r="H1155" i="1"/>
  <c r="H1148" i="1"/>
  <c r="F170" i="5"/>
  <c r="H1140" i="1"/>
  <c r="H1136" i="1"/>
  <c r="H1062" i="1"/>
  <c r="H1050" i="1"/>
  <c r="D69" i="5"/>
  <c r="G1030" i="1"/>
  <c r="G1031" i="1"/>
  <c r="G1028" i="1"/>
  <c r="G1023" i="1"/>
  <c r="G1025" i="1"/>
  <c r="G1022" i="1"/>
  <c r="G1019" i="1"/>
  <c r="G1020" i="1"/>
  <c r="H1013" i="1"/>
  <c r="H1015" i="1"/>
  <c r="H1012" i="1"/>
  <c r="G1001" i="1"/>
  <c r="G1000" i="1"/>
  <c r="G997" i="1"/>
  <c r="G998" i="1"/>
  <c r="G996" i="1"/>
  <c r="C991" i="1"/>
  <c r="H987" i="1"/>
  <c r="E67" i="9"/>
  <c r="B67" i="9" s="1"/>
  <c r="H735" i="1"/>
  <c r="F217" i="9"/>
  <c r="B217" i="9" s="1"/>
  <c r="E39" i="9"/>
  <c r="B39" i="9" s="1"/>
  <c r="G371" i="1"/>
  <c r="G368" i="1"/>
  <c r="G364" i="1"/>
  <c r="G355" i="1"/>
  <c r="D351" i="4"/>
  <c r="C346" i="1" s="1"/>
  <c r="C351" i="1"/>
  <c r="G351" i="1"/>
  <c r="G412" i="1"/>
  <c r="G411" i="1"/>
  <c r="E273" i="9"/>
  <c r="B273" i="9" s="1"/>
  <c r="G255" i="1"/>
  <c r="G256" i="1"/>
  <c r="G208" i="1"/>
  <c r="G207" i="1"/>
  <c r="D196" i="4"/>
  <c r="G191" i="1"/>
  <c r="G187" i="1"/>
  <c r="C184" i="1"/>
  <c r="H184" i="1" s="1"/>
  <c r="B221" i="9"/>
  <c r="E43" i="9"/>
  <c r="B43" i="9" s="1"/>
  <c r="G176" i="1"/>
  <c r="G175" i="1"/>
  <c r="G172" i="1"/>
  <c r="G168" i="1"/>
  <c r="G166" i="1"/>
  <c r="G164" i="1"/>
  <c r="D163" i="4"/>
  <c r="G148" i="1"/>
  <c r="G150" i="1"/>
  <c r="F153" i="4"/>
  <c r="G132" i="1"/>
  <c r="D133" i="4"/>
  <c r="F134" i="4"/>
  <c r="C130" i="1"/>
  <c r="G124" i="1"/>
  <c r="F125" i="4"/>
  <c r="G108" i="1"/>
  <c r="G83" i="1"/>
  <c r="H65" i="1"/>
  <c r="E26" i="9"/>
  <c r="B26" i="9" s="1"/>
  <c r="H170" i="1"/>
  <c r="G170" i="1"/>
  <c r="H258" i="1"/>
  <c r="G258" i="1"/>
  <c r="H274" i="1"/>
  <c r="G274" i="1"/>
  <c r="H354" i="1"/>
  <c r="G354" i="1"/>
  <c r="H370" i="1"/>
  <c r="G370" i="1"/>
  <c r="H186" i="1"/>
  <c r="G186" i="1"/>
  <c r="H202" i="1"/>
  <c r="G202" i="1"/>
  <c r="H218" i="1"/>
  <c r="G218" i="1"/>
  <c r="H238" i="1"/>
  <c r="G238" i="1"/>
  <c r="H386" i="1"/>
  <c r="G386" i="1"/>
  <c r="G3" i="1"/>
  <c r="G5" i="1"/>
  <c r="G7" i="1"/>
  <c r="G9" i="1"/>
  <c r="G11" i="1"/>
  <c r="G13" i="1"/>
  <c r="G15" i="1"/>
  <c r="G17" i="1"/>
  <c r="G19" i="1"/>
  <c r="G20" i="1"/>
  <c r="G22" i="1"/>
  <c r="G24" i="1"/>
  <c r="G26" i="1"/>
  <c r="G28" i="1"/>
  <c r="G30" i="1"/>
  <c r="G32" i="1"/>
  <c r="G33" i="1"/>
  <c r="G34" i="1"/>
  <c r="G36" i="1"/>
  <c r="G37" i="1"/>
  <c r="G38" i="1"/>
  <c r="G39" i="1"/>
  <c r="G40" i="1"/>
  <c r="G41" i="1"/>
  <c r="G42" i="1"/>
  <c r="G43" i="1"/>
  <c r="G44" i="1"/>
  <c r="G45" i="1"/>
  <c r="G86" i="1"/>
  <c r="G94" i="1"/>
  <c r="G110" i="1"/>
  <c r="G118" i="1"/>
  <c r="G126" i="1"/>
  <c r="G134" i="1"/>
  <c r="G142" i="1"/>
  <c r="G152" i="1"/>
  <c r="G160" i="1"/>
  <c r="H174" i="1"/>
  <c r="G174" i="1"/>
  <c r="H190" i="1"/>
  <c r="G190" i="1"/>
  <c r="H206" i="1"/>
  <c r="G206" i="1"/>
  <c r="H226" i="1"/>
  <c r="G226" i="1"/>
  <c r="H242" i="1"/>
  <c r="G242" i="1"/>
  <c r="H262" i="1"/>
  <c r="G262" i="1"/>
  <c r="H278" i="1"/>
  <c r="G278" i="1"/>
  <c r="H302" i="1"/>
  <c r="G302" i="1"/>
  <c r="H318" i="1"/>
  <c r="G318" i="1"/>
  <c r="H334" i="1"/>
  <c r="G334" i="1"/>
  <c r="H374" i="1"/>
  <c r="G374" i="1"/>
  <c r="H390" i="1"/>
  <c r="G390" i="1"/>
  <c r="H222" i="1"/>
  <c r="G222" i="1"/>
  <c r="H290" i="1"/>
  <c r="G290" i="1"/>
  <c r="H298" i="1"/>
  <c r="G298" i="1"/>
  <c r="H314" i="1"/>
  <c r="G314" i="1"/>
  <c r="H330" i="1"/>
  <c r="G330" i="1"/>
  <c r="G4" i="1"/>
  <c r="G6" i="1"/>
  <c r="G8" i="1"/>
  <c r="G10" i="1"/>
  <c r="G12" i="1"/>
  <c r="G14" i="1"/>
  <c r="G16" i="1"/>
  <c r="G18" i="1"/>
  <c r="G21" i="1"/>
  <c r="G23" i="1"/>
  <c r="G25" i="1"/>
  <c r="G27" i="1"/>
  <c r="G29" i="1"/>
  <c r="G31" i="1"/>
  <c r="G35" i="1"/>
  <c r="G80" i="1"/>
  <c r="G88" i="1"/>
  <c r="G96" i="1"/>
  <c r="G104" i="1"/>
  <c r="G112" i="1"/>
  <c r="G128" i="1"/>
  <c r="G136" i="1"/>
  <c r="G144" i="1"/>
  <c r="G154" i="1"/>
  <c r="G162" i="1"/>
  <c r="H178" i="1"/>
  <c r="G178" i="1"/>
  <c r="H194" i="1"/>
  <c r="G194" i="1"/>
  <c r="H210" i="1"/>
  <c r="G210" i="1"/>
  <c r="H230" i="1"/>
  <c r="G230" i="1"/>
  <c r="H246" i="1"/>
  <c r="G246" i="1"/>
  <c r="H250" i="1"/>
  <c r="G250" i="1"/>
  <c r="H266" i="1"/>
  <c r="G266" i="1"/>
  <c r="H282" i="1"/>
  <c r="G282" i="1"/>
  <c r="H322" i="1"/>
  <c r="G322" i="1"/>
  <c r="H338" i="1"/>
  <c r="G338" i="1"/>
  <c r="H346" i="1"/>
  <c r="G346" i="1"/>
  <c r="H362" i="1"/>
  <c r="G362" i="1"/>
  <c r="H378" i="1"/>
  <c r="G378" i="1"/>
  <c r="H394" i="1"/>
  <c r="G394" i="1"/>
  <c r="H81" i="1"/>
  <c r="G81" i="1"/>
  <c r="H182" i="1"/>
  <c r="G182" i="1"/>
  <c r="H198" i="1"/>
  <c r="G198" i="1"/>
  <c r="H214" i="1"/>
  <c r="G214" i="1"/>
  <c r="H234" i="1"/>
  <c r="G234" i="1"/>
  <c r="H254" i="1"/>
  <c r="G254" i="1"/>
  <c r="H270" i="1"/>
  <c r="G270" i="1"/>
  <c r="H310" i="1"/>
  <c r="G310" i="1"/>
  <c r="H326" i="1"/>
  <c r="G326" i="1"/>
  <c r="H342" i="1"/>
  <c r="G342" i="1"/>
  <c r="H350" i="1"/>
  <c r="G350" i="1"/>
  <c r="H366" i="1"/>
  <c r="G366" i="1"/>
  <c r="H382" i="1"/>
  <c r="G382" i="1"/>
  <c r="H398" i="1"/>
  <c r="G398" i="1"/>
  <c r="H406" i="1"/>
  <c r="G406"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3" i="1"/>
  <c r="G563" i="1"/>
  <c r="H565" i="1"/>
  <c r="G565" i="1"/>
  <c r="H567" i="1"/>
  <c r="G567" i="1"/>
  <c r="H569" i="1"/>
  <c r="G569" i="1"/>
  <c r="H571" i="1"/>
  <c r="G571" i="1"/>
  <c r="H573" i="1"/>
  <c r="G573" i="1"/>
  <c r="H575" i="1"/>
  <c r="G575" i="1"/>
  <c r="H577" i="1"/>
  <c r="G577" i="1"/>
  <c r="H579" i="1"/>
  <c r="G579" i="1"/>
  <c r="H581" i="1"/>
  <c r="G581" i="1"/>
  <c r="H583" i="1"/>
  <c r="G583" i="1"/>
  <c r="H585" i="1"/>
  <c r="G585"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21" i="1"/>
  <c r="G621" i="1"/>
  <c r="H623" i="1"/>
  <c r="G623" i="1"/>
  <c r="H625" i="1"/>
  <c r="G625" i="1"/>
  <c r="H627" i="1"/>
  <c r="G627" i="1"/>
  <c r="H631" i="1"/>
  <c r="G631" i="1"/>
  <c r="H641" i="1"/>
  <c r="G641" i="1"/>
  <c r="H643" i="1"/>
  <c r="G643"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G729" i="1"/>
  <c r="H729" i="1"/>
  <c r="G745" i="1"/>
  <c r="H745" i="1"/>
  <c r="H1072" i="1"/>
  <c r="G1072" i="1"/>
  <c r="H1080" i="1"/>
  <c r="G1080" i="1"/>
  <c r="H85" i="1"/>
  <c r="H89" i="1"/>
  <c r="H93" i="1"/>
  <c r="H97" i="1"/>
  <c r="H101" i="1"/>
  <c r="H105" i="1"/>
  <c r="H109" i="1"/>
  <c r="H113" i="1"/>
  <c r="H117" i="1"/>
  <c r="H121" i="1"/>
  <c r="H125" i="1"/>
  <c r="H133" i="1"/>
  <c r="H137" i="1"/>
  <c r="H141" i="1"/>
  <c r="H145" i="1"/>
  <c r="H149" i="1"/>
  <c r="H153" i="1"/>
  <c r="H157" i="1"/>
  <c r="H161" i="1"/>
  <c r="H165" i="1"/>
  <c r="H169" i="1"/>
  <c r="H173" i="1"/>
  <c r="H177" i="1"/>
  <c r="H181" i="1"/>
  <c r="H185" i="1"/>
  <c r="H189" i="1"/>
  <c r="H193" i="1"/>
  <c r="H197" i="1"/>
  <c r="H201" i="1"/>
  <c r="H205" i="1"/>
  <c r="H209" i="1"/>
  <c r="H213" i="1"/>
  <c r="H217" i="1"/>
  <c r="H221" i="1"/>
  <c r="H225" i="1"/>
  <c r="H229" i="1"/>
  <c r="H233" i="1"/>
  <c r="H237" i="1"/>
  <c r="H241" i="1"/>
  <c r="H245" i="1"/>
  <c r="H249" i="1"/>
  <c r="H253" i="1"/>
  <c r="H257" i="1"/>
  <c r="H261" i="1"/>
  <c r="H265" i="1"/>
  <c r="H269" i="1"/>
  <c r="H273" i="1"/>
  <c r="H277" i="1"/>
  <c r="H281" i="1"/>
  <c r="H289" i="1"/>
  <c r="H297" i="1"/>
  <c r="G733" i="1"/>
  <c r="H733" i="1"/>
  <c r="G749" i="1"/>
  <c r="H749" i="1"/>
  <c r="G757" i="1"/>
  <c r="H757" i="1"/>
  <c r="G765" i="1"/>
  <c r="H765" i="1"/>
  <c r="G773" i="1"/>
  <c r="H773" i="1"/>
  <c r="G781" i="1"/>
  <c r="H781" i="1"/>
  <c r="G789" i="1"/>
  <c r="H789" i="1"/>
  <c r="G797" i="1"/>
  <c r="H797" i="1"/>
  <c r="G805" i="1"/>
  <c r="H805" i="1"/>
  <c r="G813" i="1"/>
  <c r="H813" i="1"/>
  <c r="G821" i="1"/>
  <c r="H821" i="1"/>
  <c r="G829" i="1"/>
  <c r="H829" i="1"/>
  <c r="G418" i="1"/>
  <c r="G422" i="1"/>
  <c r="G426" i="1"/>
  <c r="G430" i="1"/>
  <c r="G434" i="1"/>
  <c r="G438" i="1"/>
  <c r="G442" i="1"/>
  <c r="G446" i="1"/>
  <c r="G450" i="1"/>
  <c r="G454" i="1"/>
  <c r="G458" i="1"/>
  <c r="G462" i="1"/>
  <c r="G470" i="1"/>
  <c r="G474" i="1"/>
  <c r="H476" i="1"/>
  <c r="G476"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6" i="1"/>
  <c r="G516" i="1"/>
  <c r="H518" i="1"/>
  <c r="G518" i="1"/>
  <c r="H520" i="1"/>
  <c r="G520" i="1"/>
  <c r="H524" i="1"/>
  <c r="G524" i="1"/>
  <c r="H526" i="1"/>
  <c r="G526" i="1"/>
  <c r="H528" i="1"/>
  <c r="G528" i="1"/>
  <c r="H530" i="1"/>
  <c r="G530"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6" i="1"/>
  <c r="G576" i="1"/>
  <c r="H578" i="1"/>
  <c r="G578"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2" i="1"/>
  <c r="G632"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G737" i="1"/>
  <c r="H737" i="1"/>
  <c r="H79" i="1"/>
  <c r="H83" i="1"/>
  <c r="G85" i="1"/>
  <c r="H87" i="1"/>
  <c r="G89" i="1"/>
  <c r="H91" i="1"/>
  <c r="G93" i="1"/>
  <c r="H95" i="1"/>
  <c r="G97" i="1"/>
  <c r="H99" i="1"/>
  <c r="G101" i="1"/>
  <c r="H103" i="1"/>
  <c r="G105" i="1"/>
  <c r="H107" i="1"/>
  <c r="G109" i="1"/>
  <c r="H111" i="1"/>
  <c r="G113" i="1"/>
  <c r="H115" i="1"/>
  <c r="G117" i="1"/>
  <c r="H119" i="1"/>
  <c r="G121" i="1"/>
  <c r="H123" i="1"/>
  <c r="G125" i="1"/>
  <c r="H127" i="1"/>
  <c r="H131" i="1"/>
  <c r="G133" i="1"/>
  <c r="H135" i="1"/>
  <c r="G137" i="1"/>
  <c r="H139" i="1"/>
  <c r="G141" i="1"/>
  <c r="H143" i="1"/>
  <c r="G145" i="1"/>
  <c r="G149" i="1"/>
  <c r="H151" i="1"/>
  <c r="G153" i="1"/>
  <c r="H155" i="1"/>
  <c r="G157" i="1"/>
  <c r="G161" i="1"/>
  <c r="H163" i="1"/>
  <c r="G165" i="1"/>
  <c r="H167" i="1"/>
  <c r="G169" i="1"/>
  <c r="H171" i="1"/>
  <c r="G173" i="1"/>
  <c r="H175" i="1"/>
  <c r="G177" i="1"/>
  <c r="H179" i="1"/>
  <c r="G181" i="1"/>
  <c r="H183" i="1"/>
  <c r="G185" i="1"/>
  <c r="H187" i="1"/>
  <c r="G189" i="1"/>
  <c r="H191" i="1"/>
  <c r="G193" i="1"/>
  <c r="H195" i="1"/>
  <c r="G197" i="1"/>
  <c r="H199" i="1"/>
  <c r="G201" i="1"/>
  <c r="H203" i="1"/>
  <c r="G205" i="1"/>
  <c r="H207" i="1"/>
  <c r="G209" i="1"/>
  <c r="H211" i="1"/>
  <c r="G213" i="1"/>
  <c r="H215" i="1"/>
  <c r="G217" i="1"/>
  <c r="H219" i="1"/>
  <c r="G221" i="1"/>
  <c r="H223" i="1"/>
  <c r="G225" i="1"/>
  <c r="H227" i="1"/>
  <c r="G229" i="1"/>
  <c r="H231" i="1"/>
  <c r="G233" i="1"/>
  <c r="H235" i="1"/>
  <c r="G237" i="1"/>
  <c r="H239" i="1"/>
  <c r="G241" i="1"/>
  <c r="H243" i="1"/>
  <c r="G245" i="1"/>
  <c r="H247" i="1"/>
  <c r="G249" i="1"/>
  <c r="H251" i="1"/>
  <c r="G253" i="1"/>
  <c r="H255" i="1"/>
  <c r="G257" i="1"/>
  <c r="H259" i="1"/>
  <c r="G261" i="1"/>
  <c r="H263" i="1"/>
  <c r="G265" i="1"/>
  <c r="H267" i="1"/>
  <c r="G269" i="1"/>
  <c r="H271" i="1"/>
  <c r="G273" i="1"/>
  <c r="H275" i="1"/>
  <c r="G277" i="1"/>
  <c r="H279" i="1"/>
  <c r="G281" i="1"/>
  <c r="H283" i="1"/>
  <c r="G289" i="1"/>
  <c r="H291" i="1"/>
  <c r="H295" i="1"/>
  <c r="G297" i="1"/>
  <c r="H299" i="1"/>
  <c r="G301" i="1"/>
  <c r="H303" i="1"/>
  <c r="G305" i="1"/>
  <c r="H307" i="1"/>
  <c r="G309" i="1"/>
  <c r="H311" i="1"/>
  <c r="G313" i="1"/>
  <c r="H315" i="1"/>
  <c r="G317" i="1"/>
  <c r="H319" i="1"/>
  <c r="G321" i="1"/>
  <c r="H323" i="1"/>
  <c r="G325" i="1"/>
  <c r="H327" i="1"/>
  <c r="G329" i="1"/>
  <c r="H331" i="1"/>
  <c r="G333" i="1"/>
  <c r="H335" i="1"/>
  <c r="G337" i="1"/>
  <c r="H339" i="1"/>
  <c r="G341" i="1"/>
  <c r="H343" i="1"/>
  <c r="H347" i="1"/>
  <c r="G349" i="1"/>
  <c r="H351" i="1"/>
  <c r="G353" i="1"/>
  <c r="H355" i="1"/>
  <c r="G357" i="1"/>
  <c r="H359" i="1"/>
  <c r="G361" i="1"/>
  <c r="H363" i="1"/>
  <c r="G365" i="1"/>
  <c r="H367" i="1"/>
  <c r="G369" i="1"/>
  <c r="H371" i="1"/>
  <c r="G373" i="1"/>
  <c r="H375" i="1"/>
  <c r="G377" i="1"/>
  <c r="H379" i="1"/>
  <c r="G381" i="1"/>
  <c r="H383" i="1"/>
  <c r="G385" i="1"/>
  <c r="H387" i="1"/>
  <c r="G389" i="1"/>
  <c r="H391" i="1"/>
  <c r="G393" i="1"/>
  <c r="H395" i="1"/>
  <c r="G397" i="1"/>
  <c r="H399" i="1"/>
  <c r="G401" i="1"/>
  <c r="G405" i="1"/>
  <c r="H411" i="1"/>
  <c r="G413" i="1"/>
  <c r="G417" i="1"/>
  <c r="H419" i="1"/>
  <c r="G421" i="1"/>
  <c r="H423" i="1"/>
  <c r="G425" i="1"/>
  <c r="H427" i="1"/>
  <c r="G429" i="1"/>
  <c r="H431" i="1"/>
  <c r="G433" i="1"/>
  <c r="H435" i="1"/>
  <c r="G437" i="1"/>
  <c r="H439" i="1"/>
  <c r="G441" i="1"/>
  <c r="H443" i="1"/>
  <c r="G445" i="1"/>
  <c r="H447" i="1"/>
  <c r="G449" i="1"/>
  <c r="H451" i="1"/>
  <c r="H455" i="1"/>
  <c r="G457" i="1"/>
  <c r="H459" i="1"/>
  <c r="G461" i="1"/>
  <c r="H463" i="1"/>
  <c r="G465" i="1"/>
  <c r="H467" i="1"/>
  <c r="G469" i="1"/>
  <c r="H471" i="1"/>
  <c r="G473" i="1"/>
  <c r="H475" i="1"/>
  <c r="G741" i="1"/>
  <c r="H741" i="1"/>
  <c r="G753" i="1"/>
  <c r="H753" i="1"/>
  <c r="G761" i="1"/>
  <c r="H761" i="1"/>
  <c r="G769" i="1"/>
  <c r="H769" i="1"/>
  <c r="G777" i="1"/>
  <c r="H777" i="1"/>
  <c r="G785" i="1"/>
  <c r="H785" i="1"/>
  <c r="G793" i="1"/>
  <c r="H793" i="1"/>
  <c r="G801" i="1"/>
  <c r="H801" i="1"/>
  <c r="G809" i="1"/>
  <c r="H809" i="1"/>
  <c r="G817" i="1"/>
  <c r="H817" i="1"/>
  <c r="G825" i="1"/>
  <c r="H825" i="1"/>
  <c r="H1048" i="1"/>
  <c r="G1048" i="1"/>
  <c r="H1056" i="1"/>
  <c r="G1056" i="1"/>
  <c r="H1064" i="1"/>
  <c r="G1064" i="1"/>
  <c r="H1068" i="1"/>
  <c r="G1068" i="1"/>
  <c r="H1076" i="1"/>
  <c r="G1076" i="1"/>
  <c r="H1084" i="1"/>
  <c r="G1084" i="1"/>
  <c r="G730" i="1"/>
  <c r="H732" i="1"/>
  <c r="G734" i="1"/>
  <c r="H736" i="1"/>
  <c r="G738" i="1"/>
  <c r="H740" i="1"/>
  <c r="G742" i="1"/>
  <c r="H744" i="1"/>
  <c r="G746" i="1"/>
  <c r="H748" i="1"/>
  <c r="H752" i="1"/>
  <c r="H756" i="1"/>
  <c r="H760" i="1"/>
  <c r="H764" i="1"/>
  <c r="H768" i="1"/>
  <c r="H772" i="1"/>
  <c r="H776" i="1"/>
  <c r="H780" i="1"/>
  <c r="H784" i="1"/>
  <c r="H788" i="1"/>
  <c r="H792" i="1"/>
  <c r="H796" i="1"/>
  <c r="H800" i="1"/>
  <c r="H804" i="1"/>
  <c r="H808" i="1"/>
  <c r="H812" i="1"/>
  <c r="H816" i="1"/>
  <c r="H820" i="1"/>
  <c r="H824" i="1"/>
  <c r="H828" i="1"/>
  <c r="H1052" i="1"/>
  <c r="G1052" i="1"/>
  <c r="H1060" i="1"/>
  <c r="G1060" i="1"/>
  <c r="G1389" i="1"/>
  <c r="H1389" i="1"/>
  <c r="G1397" i="1"/>
  <c r="H1397" i="1"/>
  <c r="G1405" i="1"/>
  <c r="H1405" i="1"/>
  <c r="G1425" i="1"/>
  <c r="H1425" i="1"/>
  <c r="G1433" i="1"/>
  <c r="H1433" i="1"/>
  <c r="G1474" i="1"/>
  <c r="H1474" i="1"/>
  <c r="J1474" i="1"/>
  <c r="H1483" i="1"/>
  <c r="G1483" i="1"/>
  <c r="H1491" i="1"/>
  <c r="G1491" i="1"/>
  <c r="H1499" i="1"/>
  <c r="G1499" i="1"/>
  <c r="H1507" i="1"/>
  <c r="G1507" i="1"/>
  <c r="H1515" i="1"/>
  <c r="G1515" i="1"/>
  <c r="H1526" i="1"/>
  <c r="G1526" i="1"/>
  <c r="H1534" i="1"/>
  <c r="G1534" i="1"/>
  <c r="H1542" i="1"/>
  <c r="G1542" i="1"/>
  <c r="H1550" i="1"/>
  <c r="G1550" i="1"/>
  <c r="H1558" i="1"/>
  <c r="G1558" i="1"/>
  <c r="H1566" i="1"/>
  <c r="G1566" i="1"/>
  <c r="H1574" i="1"/>
  <c r="G1574" i="1"/>
  <c r="G1089" i="1"/>
  <c r="G1093" i="1"/>
  <c r="G1100" i="1"/>
  <c r="G1104" i="1"/>
  <c r="G1108" i="1"/>
  <c r="G1112" i="1"/>
  <c r="G1116" i="1"/>
  <c r="G1120" i="1"/>
  <c r="G1127" i="1"/>
  <c r="G1131" i="1"/>
  <c r="G1135" i="1"/>
  <c r="G1139" i="1"/>
  <c r="G1143" i="1"/>
  <c r="G1147" i="1"/>
  <c r="G1151" i="1"/>
  <c r="G1156" i="1"/>
  <c r="G1160" i="1"/>
  <c r="G1164" i="1"/>
  <c r="G1171" i="1"/>
  <c r="G1175" i="1"/>
  <c r="G1179" i="1"/>
  <c r="G1186" i="1"/>
  <c r="G1190" i="1"/>
  <c r="G1194" i="1"/>
  <c r="G1198" i="1"/>
  <c r="G1202" i="1"/>
  <c r="G1206" i="1"/>
  <c r="G1210" i="1"/>
  <c r="G1216" i="1"/>
  <c r="G1220" i="1"/>
  <c r="G1223" i="1"/>
  <c r="G1227" i="1"/>
  <c r="G1231" i="1"/>
  <c r="G1238" i="1"/>
  <c r="G1242" i="1"/>
  <c r="G1246" i="1"/>
  <c r="G1250" i="1"/>
  <c r="G1254" i="1"/>
  <c r="G1258" i="1"/>
  <c r="G1262" i="1"/>
  <c r="G1266" i="1"/>
  <c r="G1270" i="1"/>
  <c r="G1274" i="1"/>
  <c r="G1278" i="1"/>
  <c r="G1282" i="1"/>
  <c r="G1286" i="1"/>
  <c r="G1290" i="1"/>
  <c r="G1294" i="1"/>
  <c r="G1298" i="1"/>
  <c r="G1301" i="1"/>
  <c r="G1305" i="1"/>
  <c r="G1309" i="1"/>
  <c r="G1313" i="1"/>
  <c r="G1317" i="1"/>
  <c r="G1321" i="1"/>
  <c r="G1325" i="1"/>
  <c r="G1344" i="1"/>
  <c r="H1344" i="1"/>
  <c r="G1349" i="1"/>
  <c r="H1349" i="1"/>
  <c r="G1357" i="1"/>
  <c r="H1357" i="1"/>
  <c r="G1365" i="1"/>
  <c r="H1365" i="1"/>
  <c r="G1373" i="1"/>
  <c r="H1373" i="1"/>
  <c r="G1381" i="1"/>
  <c r="H1381" i="1"/>
  <c r="G1409" i="1"/>
  <c r="H1409" i="1"/>
  <c r="G1417" i="1"/>
  <c r="H1417" i="1"/>
  <c r="H1447" i="1"/>
  <c r="G1447" i="1"/>
  <c r="J1447" i="1"/>
  <c r="H1451" i="1"/>
  <c r="G1451" i="1"/>
  <c r="I1451" i="1" s="1"/>
  <c r="J1451" i="1"/>
  <c r="H1457" i="1"/>
  <c r="G1457" i="1"/>
  <c r="J1457" i="1"/>
  <c r="H1461" i="1"/>
  <c r="G1461" i="1"/>
  <c r="H1478" i="1"/>
  <c r="G1478" i="1"/>
  <c r="I1478" i="1" s="1"/>
  <c r="J1478" i="1"/>
  <c r="H289" i="9"/>
  <c r="E176" i="5"/>
  <c r="G1385" i="1"/>
  <c r="H1385" i="1"/>
  <c r="G1393" i="1"/>
  <c r="H1393" i="1"/>
  <c r="G1401" i="1"/>
  <c r="H1401" i="1"/>
  <c r="G1429" i="1"/>
  <c r="H1429" i="1"/>
  <c r="G1051" i="1"/>
  <c r="G1055" i="1"/>
  <c r="G1059" i="1"/>
  <c r="G1063" i="1"/>
  <c r="G1067" i="1"/>
  <c r="G1071" i="1"/>
  <c r="G1075" i="1"/>
  <c r="G1079" i="1"/>
  <c r="G1083" i="1"/>
  <c r="G1087" i="1"/>
  <c r="G1091" i="1"/>
  <c r="G1095" i="1"/>
  <c r="G1098" i="1"/>
  <c r="G1102" i="1"/>
  <c r="G1106" i="1"/>
  <c r="G1110" i="1"/>
  <c r="G1114" i="1"/>
  <c r="G1118" i="1"/>
  <c r="G1122" i="1"/>
  <c r="G1125" i="1"/>
  <c r="G1129" i="1"/>
  <c r="G1133" i="1"/>
  <c r="G1137" i="1"/>
  <c r="G1141" i="1"/>
  <c r="G1145" i="1"/>
  <c r="G1149" i="1"/>
  <c r="G1158" i="1"/>
  <c r="G1162" i="1"/>
  <c r="G1166" i="1"/>
  <c r="G1169" i="1"/>
  <c r="G1173" i="1"/>
  <c r="G1177" i="1"/>
  <c r="G1181" i="1"/>
  <c r="G1184" i="1"/>
  <c r="G1188" i="1"/>
  <c r="G1192" i="1"/>
  <c r="G1196" i="1"/>
  <c r="G1200" i="1"/>
  <c r="G1204" i="1"/>
  <c r="G1208" i="1"/>
  <c r="G1212" i="1"/>
  <c r="G1218" i="1"/>
  <c r="G1225" i="1"/>
  <c r="G1229" i="1"/>
  <c r="G1233" i="1"/>
  <c r="G1236" i="1"/>
  <c r="G1240" i="1"/>
  <c r="G1244" i="1"/>
  <c r="G1248" i="1"/>
  <c r="G1252" i="1"/>
  <c r="G1256" i="1"/>
  <c r="G1260" i="1"/>
  <c r="G1264" i="1"/>
  <c r="G1268" i="1"/>
  <c r="G1272" i="1"/>
  <c r="G1276" i="1"/>
  <c r="G1280" i="1"/>
  <c r="G1284" i="1"/>
  <c r="G1288" i="1"/>
  <c r="G1292" i="1"/>
  <c r="G1296" i="1"/>
  <c r="G1303" i="1"/>
  <c r="G1307" i="1"/>
  <c r="G1311" i="1"/>
  <c r="G1315" i="1"/>
  <c r="G1319" i="1"/>
  <c r="G1323" i="1"/>
  <c r="G1327" i="1"/>
  <c r="G1330" i="1"/>
  <c r="G1345" i="1"/>
  <c r="H1345" i="1"/>
  <c r="G1348" i="1"/>
  <c r="H1348" i="1"/>
  <c r="G1353" i="1"/>
  <c r="H1353" i="1"/>
  <c r="G1361" i="1"/>
  <c r="H1361" i="1"/>
  <c r="G1369" i="1"/>
  <c r="H1369" i="1"/>
  <c r="G1377" i="1"/>
  <c r="H1377" i="1"/>
  <c r="G1413" i="1"/>
  <c r="H1413" i="1"/>
  <c r="G1421" i="1"/>
  <c r="H1421" i="1"/>
  <c r="G1439" i="1"/>
  <c r="J1439" i="1"/>
  <c r="H1439" i="1"/>
  <c r="G1441" i="1"/>
  <c r="J1441" i="1"/>
  <c r="H1441" i="1"/>
  <c r="G1443" i="1"/>
  <c r="I1443" i="1" s="1"/>
  <c r="J1443" i="1"/>
  <c r="H1443" i="1"/>
  <c r="G1445" i="1"/>
  <c r="J1445" i="1"/>
  <c r="H1445" i="1"/>
  <c r="H1449" i="1"/>
  <c r="G1449" i="1"/>
  <c r="I1449" i="1" s="1"/>
  <c r="J1449" i="1"/>
  <c r="H1455" i="1"/>
  <c r="G1455" i="1"/>
  <c r="J1455" i="1"/>
  <c r="H1459" i="1"/>
  <c r="G1459" i="1"/>
  <c r="I1459" i="1" s="1"/>
  <c r="J1459" i="1"/>
  <c r="E528" i="4"/>
  <c r="G1481" i="1"/>
  <c r="H1481" i="1"/>
  <c r="G1489" i="1"/>
  <c r="H1489" i="1"/>
  <c r="G1497" i="1"/>
  <c r="H1497" i="1"/>
  <c r="G1505" i="1"/>
  <c r="H1505" i="1"/>
  <c r="G1513" i="1"/>
  <c r="H1513" i="1"/>
  <c r="F7" i="4"/>
  <c r="G1440" i="1"/>
  <c r="I1440" i="1" s="1"/>
  <c r="G1442" i="1"/>
  <c r="I1442" i="1" s="1"/>
  <c r="G1444" i="1"/>
  <c r="I1444" i="1" s="1"/>
  <c r="I1446" i="1"/>
  <c r="I1448" i="1"/>
  <c r="I1450" i="1"/>
  <c r="I1452" i="1"/>
  <c r="H1454" i="1"/>
  <c r="G1454" i="1"/>
  <c r="I1456" i="1"/>
  <c r="H1462" i="1"/>
  <c r="G1462" i="1"/>
  <c r="H1464" i="1"/>
  <c r="G1464" i="1"/>
  <c r="H1466" i="1"/>
  <c r="G1466" i="1"/>
  <c r="H1468" i="1"/>
  <c r="G1468" i="1"/>
  <c r="H1473" i="1"/>
  <c r="G1473" i="1"/>
  <c r="G1479" i="1"/>
  <c r="I1479" i="1" s="1"/>
  <c r="H1479" i="1"/>
  <c r="H1486" i="1"/>
  <c r="G1486" i="1"/>
  <c r="H1494" i="1"/>
  <c r="G1494" i="1"/>
  <c r="H1502" i="1"/>
  <c r="G1502" i="1"/>
  <c r="H1510" i="1"/>
  <c r="G1510" i="1"/>
  <c r="H1523" i="1"/>
  <c r="G1523" i="1"/>
  <c r="H1531" i="1"/>
  <c r="G1531" i="1"/>
  <c r="H1539" i="1"/>
  <c r="G1539" i="1"/>
  <c r="H1547" i="1"/>
  <c r="G1547" i="1"/>
  <c r="H1555" i="1"/>
  <c r="G1555" i="1"/>
  <c r="H1563" i="1"/>
  <c r="G1563" i="1"/>
  <c r="H1571" i="1"/>
  <c r="G1571" i="1"/>
  <c r="H1579" i="1"/>
  <c r="G1579" i="1"/>
  <c r="F351" i="4"/>
  <c r="F421" i="4"/>
  <c r="F119" i="5"/>
  <c r="D118" i="5"/>
  <c r="H1352" i="1"/>
  <c r="H1356" i="1"/>
  <c r="H1360" i="1"/>
  <c r="H1364" i="1"/>
  <c r="H1368" i="1"/>
  <c r="H1372" i="1"/>
  <c r="H1376" i="1"/>
  <c r="H1380" i="1"/>
  <c r="H1384" i="1"/>
  <c r="H1388" i="1"/>
  <c r="H1392" i="1"/>
  <c r="H1396" i="1"/>
  <c r="H1400" i="1"/>
  <c r="H1404" i="1"/>
  <c r="H1412" i="1"/>
  <c r="H1416" i="1"/>
  <c r="H1420" i="1"/>
  <c r="H1424" i="1"/>
  <c r="H1428" i="1"/>
  <c r="H1432" i="1"/>
  <c r="H1438" i="1"/>
  <c r="J1473" i="1"/>
  <c r="G1521" i="1"/>
  <c r="H1521" i="1"/>
  <c r="G1529" i="1"/>
  <c r="H1529" i="1"/>
  <c r="G1537" i="1"/>
  <c r="H1537" i="1"/>
  <c r="G1545" i="1"/>
  <c r="H1545" i="1"/>
  <c r="G1553" i="1"/>
  <c r="H1553" i="1"/>
  <c r="G1561" i="1"/>
  <c r="H1561" i="1"/>
  <c r="G1569" i="1"/>
  <c r="H1569" i="1"/>
  <c r="G1577" i="1"/>
  <c r="H1577" i="1"/>
  <c r="F571" i="4"/>
  <c r="D567" i="4"/>
  <c r="F198" i="5"/>
  <c r="D190" i="5"/>
  <c r="F312" i="4"/>
  <c r="D311" i="4"/>
  <c r="D643" i="4"/>
  <c r="F416" i="4"/>
  <c r="F485" i="4"/>
  <c r="D484" i="4"/>
  <c r="F599" i="4"/>
  <c r="D593" i="4"/>
  <c r="F246" i="5"/>
  <c r="D245" i="5"/>
  <c r="G297" i="9"/>
  <c r="E297" i="9" s="1"/>
  <c r="H29" i="3"/>
  <c r="G1472" i="1"/>
  <c r="I1472" i="1" s="1"/>
  <c r="J1472" i="1"/>
  <c r="G1477" i="1"/>
  <c r="I1477" i="1" s="1"/>
  <c r="J1477" i="1"/>
  <c r="F83" i="4"/>
  <c r="D82" i="4"/>
  <c r="F107" i="4"/>
  <c r="D106" i="4"/>
  <c r="H20" i="9"/>
  <c r="G20" i="9"/>
  <c r="F152" i="4"/>
  <c r="F225" i="4"/>
  <c r="D224" i="4"/>
  <c r="F253" i="4"/>
  <c r="D252" i="4"/>
  <c r="E298" i="4"/>
  <c r="F364" i="4"/>
  <c r="D363" i="4"/>
  <c r="D350" i="4" s="1"/>
  <c r="E643" i="4"/>
  <c r="D637" i="1" s="1"/>
  <c r="E421" i="4"/>
  <c r="E459" i="4"/>
  <c r="D453" i="1" s="1"/>
  <c r="F535" i="4"/>
  <c r="D529" i="4"/>
  <c r="H286" i="9"/>
  <c r="E87" i="5"/>
  <c r="F51" i="4"/>
  <c r="D50" i="4"/>
  <c r="D299" i="4"/>
  <c r="E350" i="4"/>
  <c r="D644" i="4"/>
  <c r="F469" i="4"/>
  <c r="D459" i="4"/>
  <c r="F473" i="4"/>
  <c r="D472" i="4"/>
  <c r="D580" i="4"/>
  <c r="E593" i="4"/>
  <c r="D587" i="1" s="1"/>
  <c r="D625" i="4"/>
  <c r="D12" i="5"/>
  <c r="D177" i="5"/>
  <c r="F180" i="5"/>
  <c r="F417" i="4"/>
  <c r="D146" i="5"/>
  <c r="D68" i="5" s="1"/>
  <c r="E245" i="5"/>
  <c r="D1222" i="1" s="1"/>
  <c r="D5" i="6"/>
  <c r="F10" i="6"/>
  <c r="D89" i="6"/>
  <c r="F94" i="6"/>
  <c r="E35" i="6"/>
  <c r="F122" i="6"/>
  <c r="D114" i="6"/>
  <c r="B27" i="9"/>
  <c r="B35" i="9"/>
  <c r="B51" i="9"/>
  <c r="B59" i="9"/>
  <c r="B75" i="9"/>
  <c r="E286" i="9"/>
  <c r="B286" i="9" s="1"/>
  <c r="D206" i="5"/>
  <c r="D238" i="5"/>
  <c r="D258" i="5"/>
  <c r="F36" i="6"/>
  <c r="D35" i="6"/>
  <c r="F130" i="6"/>
  <c r="D129" i="6"/>
  <c r="D42" i="8"/>
  <c r="E25" i="9"/>
  <c r="B25" i="9" s="1"/>
  <c r="E33" i="9"/>
  <c r="B33" i="9" s="1"/>
  <c r="E41" i="9"/>
  <c r="B41" i="9" s="1"/>
  <c r="E49" i="9"/>
  <c r="B49" i="9" s="1"/>
  <c r="E57" i="9"/>
  <c r="B57" i="9" s="1"/>
  <c r="E65" i="9"/>
  <c r="B65" i="9" s="1"/>
  <c r="E73" i="9"/>
  <c r="B73" i="9" s="1"/>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B191" i="9" s="1"/>
  <c r="G278" i="9"/>
  <c r="E278" i="9" s="1"/>
  <c r="B278" i="9" s="1"/>
  <c r="G179" i="9"/>
  <c r="E179" i="9" s="1"/>
  <c r="B179" i="9" s="1"/>
  <c r="G190" i="9"/>
  <c r="E190" i="9" s="1"/>
  <c r="B190" i="9" s="1"/>
  <c r="G188" i="9"/>
  <c r="E188" i="9" s="1"/>
  <c r="B188" i="9" s="1"/>
  <c r="G186" i="9"/>
  <c r="E186" i="9" s="1"/>
  <c r="B186" i="9" s="1"/>
  <c r="G184" i="9"/>
  <c r="E184" i="9" s="1"/>
  <c r="B184" i="9" s="1"/>
  <c r="G182" i="9"/>
  <c r="E182" i="9" s="1"/>
  <c r="B182"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77" i="9"/>
  <c r="E277" i="9" s="1"/>
  <c r="B277" i="9" s="1"/>
  <c r="G177" i="9"/>
  <c r="E177" i="9" s="1"/>
  <c r="B177" i="9" s="1"/>
  <c r="G165" i="9"/>
  <c r="H164" i="9"/>
  <c r="I10" i="9"/>
  <c r="G161" i="9"/>
  <c r="E161" i="9" s="1"/>
  <c r="B161" i="9" s="1"/>
  <c r="G163" i="9"/>
  <c r="E163" i="9" s="1"/>
  <c r="B163" i="9" s="1"/>
  <c r="G178" i="9"/>
  <c r="E178" i="9" s="1"/>
  <c r="B178" i="9" s="1"/>
  <c r="G183" i="9"/>
  <c r="E183" i="9" s="1"/>
  <c r="B183" i="9" s="1"/>
  <c r="G181" i="9"/>
  <c r="E181" i="9" s="1"/>
  <c r="B181" i="9" s="1"/>
  <c r="G189" i="9"/>
  <c r="E189" i="9" s="1"/>
  <c r="B189" i="9" s="1"/>
  <c r="G160" i="9"/>
  <c r="E160" i="9" s="1"/>
  <c r="B160" i="9" s="1"/>
  <c r="G162" i="9"/>
  <c r="E162" i="9" s="1"/>
  <c r="B162" i="9" s="1"/>
  <c r="G164" i="9"/>
  <c r="E164" i="9" s="1"/>
  <c r="B164" i="9" s="1"/>
  <c r="G187" i="9"/>
  <c r="E187" i="9" s="1"/>
  <c r="B187" i="9" s="1"/>
  <c r="F214" i="9"/>
  <c r="B214" i="9" s="1"/>
  <c r="F218" i="9"/>
  <c r="B218" i="9" s="1"/>
  <c r="F222" i="9"/>
  <c r="B222" i="9" s="1"/>
  <c r="B279" i="9"/>
  <c r="E283" i="9"/>
  <c r="B283" i="9" s="1"/>
  <c r="B220" i="9"/>
  <c r="B224" i="9"/>
  <c r="B280" i="9"/>
  <c r="D1436" i="1" l="1"/>
  <c r="I29" i="3"/>
  <c r="H30" i="3"/>
  <c r="C1453" i="1"/>
  <c r="D43" i="8"/>
  <c r="G294" i="9" s="1"/>
  <c r="E294" i="9" s="1"/>
  <c r="B294" i="9" s="1"/>
  <c r="G1524" i="1"/>
  <c r="H1524" i="1"/>
  <c r="I35" i="3"/>
  <c r="C1518" i="1"/>
  <c r="E7" i="5"/>
  <c r="I20" i="3" s="1"/>
  <c r="E151" i="4"/>
  <c r="E289" i="4" s="1"/>
  <c r="G120" i="1"/>
  <c r="F124" i="4"/>
  <c r="E6" i="4"/>
  <c r="F69" i="5"/>
  <c r="C1047" i="1"/>
  <c r="G991" i="1"/>
  <c r="H991" i="1"/>
  <c r="F196" i="4"/>
  <c r="C192" i="1"/>
  <c r="G184" i="1"/>
  <c r="F163" i="4"/>
  <c r="C159" i="1"/>
  <c r="E20" i="9"/>
  <c r="B20" i="9" s="1"/>
  <c r="H130" i="1"/>
  <c r="G130" i="1"/>
  <c r="F133" i="4"/>
  <c r="C129" i="1"/>
  <c r="F350" i="4"/>
  <c r="C345" i="1"/>
  <c r="I25" i="3"/>
  <c r="D1329" i="1"/>
  <c r="F50" i="4"/>
  <c r="C46" i="1"/>
  <c r="E420" i="4"/>
  <c r="D415" i="1"/>
  <c r="F106" i="4"/>
  <c r="C102" i="1"/>
  <c r="F129" i="6"/>
  <c r="C1423" i="1"/>
  <c r="F258" i="5"/>
  <c r="C1235" i="1"/>
  <c r="E141" i="6"/>
  <c r="F89" i="6"/>
  <c r="C1383" i="1"/>
  <c r="F146" i="5"/>
  <c r="C1124" i="1"/>
  <c r="D7" i="5"/>
  <c r="F12" i="5"/>
  <c r="C990" i="1"/>
  <c r="F472" i="4"/>
  <c r="C466" i="1"/>
  <c r="F644" i="4"/>
  <c r="C638" i="1"/>
  <c r="D528" i="4"/>
  <c r="F529" i="4"/>
  <c r="C523" i="1"/>
  <c r="F252" i="4"/>
  <c r="C248" i="1"/>
  <c r="B297" i="9"/>
  <c r="E296" i="9"/>
  <c r="I10" i="3" s="1"/>
  <c r="F643" i="4"/>
  <c r="C637" i="1"/>
  <c r="F567" i="4"/>
  <c r="C561" i="1"/>
  <c r="F118" i="5"/>
  <c r="C1096" i="1"/>
  <c r="I1473" i="1"/>
  <c r="I1466" i="1"/>
  <c r="I1462" i="1"/>
  <c r="I1439" i="1"/>
  <c r="I1447" i="1"/>
  <c r="I1474" i="1"/>
  <c r="G289" i="9"/>
  <c r="E289" i="9" s="1"/>
  <c r="B289" i="9" s="1"/>
  <c r="F177" i="5"/>
  <c r="D176" i="5"/>
  <c r="C1154" i="1"/>
  <c r="H27" i="3"/>
  <c r="F114" i="6"/>
  <c r="C1408" i="1"/>
  <c r="E68" i="5"/>
  <c r="F68" i="5" s="1"/>
  <c r="D1065" i="1"/>
  <c r="F363" i="4"/>
  <c r="C358" i="1"/>
  <c r="F484" i="4"/>
  <c r="C478" i="1"/>
  <c r="E237" i="5"/>
  <c r="F580" i="4"/>
  <c r="C574" i="1"/>
  <c r="H21" i="3"/>
  <c r="C1046" i="1"/>
  <c r="E407" i="4"/>
  <c r="D402" i="1" s="1"/>
  <c r="D293" i="1"/>
  <c r="F593" i="4"/>
  <c r="C587" i="1"/>
  <c r="F238" i="5"/>
  <c r="D237" i="5"/>
  <c r="C1215" i="1"/>
  <c r="F625" i="4"/>
  <c r="C619" i="1"/>
  <c r="E408" i="4"/>
  <c r="D403" i="1" s="1"/>
  <c r="D345" i="1"/>
  <c r="F82" i="4"/>
  <c r="C78" i="1"/>
  <c r="F245" i="5"/>
  <c r="C1222" i="1"/>
  <c r="F311" i="4"/>
  <c r="C306" i="1"/>
  <c r="E636" i="4"/>
  <c r="D630" i="1" s="1"/>
  <c r="D522" i="1"/>
  <c r="I1441" i="1"/>
  <c r="E165" i="9"/>
  <c r="B165" i="9" s="1"/>
  <c r="F212" i="9"/>
  <c r="K1432" i="9"/>
  <c r="C1517" i="1"/>
  <c r="I34" i="3"/>
  <c r="F35" i="6"/>
  <c r="H25" i="3"/>
  <c r="C1329" i="1"/>
  <c r="G292" i="9"/>
  <c r="E292" i="9" s="1"/>
  <c r="B292" i="9" s="1"/>
  <c r="F206" i="5"/>
  <c r="C1183" i="1"/>
  <c r="G299" i="9"/>
  <c r="E299" i="9" s="1"/>
  <c r="D141" i="6"/>
  <c r="F5" i="6"/>
  <c r="H24" i="3"/>
  <c r="C1299" i="1"/>
  <c r="F459" i="4"/>
  <c r="C453" i="1"/>
  <c r="F299" i="4"/>
  <c r="D298" i="4"/>
  <c r="D408" i="4" s="1"/>
  <c r="C294" i="1"/>
  <c r="F224" i="4"/>
  <c r="D151" i="4"/>
  <c r="C220" i="1"/>
  <c r="G291" i="9"/>
  <c r="E291" i="9" s="1"/>
  <c r="B291" i="9" s="1"/>
  <c r="F190" i="5"/>
  <c r="C1167" i="1"/>
  <c r="D420" i="4"/>
  <c r="I1468" i="1"/>
  <c r="I1464" i="1"/>
  <c r="D6" i="4"/>
  <c r="I1455" i="1"/>
  <c r="E175" i="5"/>
  <c r="D1152" i="1" s="1"/>
  <c r="I22" i="3"/>
  <c r="D1153" i="1"/>
  <c r="I1457" i="1"/>
  <c r="H1436" i="1" l="1"/>
  <c r="G1436" i="1"/>
  <c r="G1453" i="1"/>
  <c r="H1453" i="1"/>
  <c r="G295" i="9"/>
  <c r="E295" i="9" s="1"/>
  <c r="B295" i="9" s="1"/>
  <c r="G1518" i="1"/>
  <c r="H1518" i="1"/>
  <c r="D985" i="1"/>
  <c r="D147" i="1"/>
  <c r="I17" i="3"/>
  <c r="D2" i="1"/>
  <c r="I16" i="3"/>
  <c r="E412" i="4"/>
  <c r="D407" i="1" s="1"/>
  <c r="G1047" i="1"/>
  <c r="H1047" i="1"/>
  <c r="H192" i="1"/>
  <c r="G192" i="1"/>
  <c r="G159" i="1"/>
  <c r="H159" i="1"/>
  <c r="E19" i="9"/>
  <c r="G129" i="1"/>
  <c r="H129" i="1"/>
  <c r="H17" i="3"/>
  <c r="D289" i="4"/>
  <c r="D290" i="4" s="1"/>
  <c r="F151" i="4"/>
  <c r="C147" i="1"/>
  <c r="H1183" i="1"/>
  <c r="G1183" i="1"/>
  <c r="H638" i="1"/>
  <c r="G638" i="1"/>
  <c r="G990" i="1"/>
  <c r="H990" i="1"/>
  <c r="H1235" i="1"/>
  <c r="G1235" i="1"/>
  <c r="H102" i="1"/>
  <c r="G102" i="1"/>
  <c r="H619" i="1"/>
  <c r="G619" i="1"/>
  <c r="H574" i="1"/>
  <c r="G574" i="1"/>
  <c r="I21" i="3"/>
  <c r="D1046" i="1"/>
  <c r="G1046" i="1" s="1"/>
  <c r="E6" i="5"/>
  <c r="H1154" i="1"/>
  <c r="G1154" i="1"/>
  <c r="H561" i="1"/>
  <c r="G561" i="1"/>
  <c r="H523" i="1"/>
  <c r="G523" i="1"/>
  <c r="G1383" i="1"/>
  <c r="H1383" i="1"/>
  <c r="F6" i="4"/>
  <c r="H16" i="3"/>
  <c r="D412" i="4"/>
  <c r="C2" i="1"/>
  <c r="H1167" i="1"/>
  <c r="G1167" i="1"/>
  <c r="H294" i="1"/>
  <c r="G294" i="1"/>
  <c r="F141" i="6"/>
  <c r="H28" i="3"/>
  <c r="C1435" i="1"/>
  <c r="B212" i="9"/>
  <c r="H587" i="1"/>
  <c r="G587" i="1"/>
  <c r="H1046" i="1"/>
  <c r="H358" i="1"/>
  <c r="G358" i="1"/>
  <c r="G1408" i="1"/>
  <c r="H1408" i="1"/>
  <c r="H22" i="3"/>
  <c r="F176" i="5"/>
  <c r="D175" i="5"/>
  <c r="C1153" i="1"/>
  <c r="H466" i="1"/>
  <c r="G466" i="1"/>
  <c r="D6" i="5"/>
  <c r="H20" i="3"/>
  <c r="F7" i="5"/>
  <c r="C985" i="1"/>
  <c r="G1423" i="1"/>
  <c r="H1423" i="1"/>
  <c r="G415" i="1"/>
  <c r="H415" i="1"/>
  <c r="H345" i="1"/>
  <c r="G345" i="1"/>
  <c r="H23" i="3"/>
  <c r="F237" i="5"/>
  <c r="C1214" i="1"/>
  <c r="H478" i="1"/>
  <c r="G478" i="1"/>
  <c r="H1065" i="1"/>
  <c r="G1065" i="1"/>
  <c r="H46" i="1"/>
  <c r="G46" i="1"/>
  <c r="F408" i="4"/>
  <c r="C403" i="1"/>
  <c r="H453" i="1"/>
  <c r="G453" i="1"/>
  <c r="H1222" i="1"/>
  <c r="G1222" i="1"/>
  <c r="F420" i="4"/>
  <c r="D635" i="4"/>
  <c r="C414" i="1"/>
  <c r="H220" i="1"/>
  <c r="G220" i="1"/>
  <c r="D407" i="4"/>
  <c r="F298" i="4"/>
  <c r="C293" i="1"/>
  <c r="H9" i="3"/>
  <c r="H1299" i="1"/>
  <c r="G1299" i="1"/>
  <c r="E298" i="9"/>
  <c r="B299" i="9"/>
  <c r="H1329" i="1"/>
  <c r="G1329" i="1"/>
  <c r="G1517" i="1"/>
  <c r="H1517" i="1"/>
  <c r="H11" i="3"/>
  <c r="H306" i="1"/>
  <c r="G306" i="1"/>
  <c r="G78" i="1"/>
  <c r="H78" i="1"/>
  <c r="H1215" i="1"/>
  <c r="G1215" i="1"/>
  <c r="I23" i="3"/>
  <c r="D1214" i="1"/>
  <c r="H1096" i="1"/>
  <c r="G1096" i="1"/>
  <c r="H637" i="1"/>
  <c r="G637" i="1"/>
  <c r="H248" i="1"/>
  <c r="G248" i="1"/>
  <c r="D636" i="4"/>
  <c r="F528" i="4"/>
  <c r="C522" i="1"/>
  <c r="H1124" i="1"/>
  <c r="G1124" i="1"/>
  <c r="I28" i="3"/>
  <c r="D1435" i="1"/>
  <c r="E291" i="4"/>
  <c r="D287" i="1" s="1"/>
  <c r="E413" i="4"/>
  <c r="D285" i="1"/>
  <c r="E290" i="4"/>
  <c r="D286" i="1" s="1"/>
  <c r="E635" i="4"/>
  <c r="D629" i="1" s="1"/>
  <c r="D414" i="1"/>
  <c r="E293" i="9" l="1"/>
  <c r="E639" i="4"/>
  <c r="E640" i="4"/>
  <c r="E641" i="4" s="1"/>
  <c r="E415" i="4"/>
  <c r="D410" i="1" s="1"/>
  <c r="D408" i="1"/>
  <c r="E414" i="4"/>
  <c r="D409" i="1" s="1"/>
  <c r="H414" i="1"/>
  <c r="G414" i="1"/>
  <c r="H985" i="1"/>
  <c r="G985" i="1"/>
  <c r="G1435" i="1"/>
  <c r="H1435" i="1"/>
  <c r="D639" i="4"/>
  <c r="F412" i="4"/>
  <c r="C407" i="1"/>
  <c r="D413" i="4"/>
  <c r="D414" i="4" s="1"/>
  <c r="D291" i="4"/>
  <c r="F289" i="4"/>
  <c r="C285" i="1"/>
  <c r="F636" i="4"/>
  <c r="C630" i="1"/>
  <c r="K3" i="9"/>
  <c r="I9" i="3"/>
  <c r="H1153" i="1"/>
  <c r="G1153" i="1"/>
  <c r="H147" i="1"/>
  <c r="G147" i="1"/>
  <c r="H293" i="1"/>
  <c r="G293" i="1"/>
  <c r="H403" i="1"/>
  <c r="G403" i="1"/>
  <c r="H1214" i="1"/>
  <c r="G1214" i="1"/>
  <c r="G282" i="9"/>
  <c r="E282" i="9" s="1"/>
  <c r="B282" i="9" s="1"/>
  <c r="G276" i="9"/>
  <c r="F6" i="5"/>
  <c r="C984" i="1"/>
  <c r="F175" i="5"/>
  <c r="C1152" i="1"/>
  <c r="H2" i="1"/>
  <c r="G2" i="1"/>
  <c r="H522" i="1"/>
  <c r="G522" i="1"/>
  <c r="D633" i="1"/>
  <c r="N3" i="9"/>
  <c r="I11" i="3"/>
  <c r="F407" i="4"/>
  <c r="C402" i="1"/>
  <c r="F635" i="4"/>
  <c r="C629" i="1"/>
  <c r="F290" i="4"/>
  <c r="C286" i="1"/>
  <c r="H276" i="9"/>
  <c r="D984" i="1"/>
  <c r="D635" i="1" l="1"/>
  <c r="H8" i="3"/>
  <c r="H984" i="1"/>
  <c r="G984" i="1"/>
  <c r="F291" i="4"/>
  <c r="C287" i="1"/>
  <c r="F414" i="4"/>
  <c r="C409" i="1"/>
  <c r="H629" i="1"/>
  <c r="G629" i="1"/>
  <c r="F639" i="4"/>
  <c r="C633" i="1"/>
  <c r="D640" i="4"/>
  <c r="D641" i="4" s="1"/>
  <c r="D415" i="4"/>
  <c r="F413" i="4"/>
  <c r="C408" i="1"/>
  <c r="H1152" i="1"/>
  <c r="G1152" i="1"/>
  <c r="E276" i="9"/>
  <c r="H285" i="1"/>
  <c r="G285" i="1"/>
  <c r="H407" i="1"/>
  <c r="G407" i="1"/>
  <c r="H630" i="1"/>
  <c r="G630" i="1"/>
  <c r="H286" i="1"/>
  <c r="G286" i="1"/>
  <c r="H402" i="1"/>
  <c r="G402" i="1"/>
  <c r="E642" i="4"/>
  <c r="D634" i="1"/>
  <c r="M3" i="9" l="1"/>
  <c r="E646" i="4"/>
  <c r="D636" i="1"/>
  <c r="F415" i="4"/>
  <c r="C410" i="1"/>
  <c r="F641" i="4"/>
  <c r="C635" i="1"/>
  <c r="D642" i="4"/>
  <c r="D645" i="4" s="1"/>
  <c r="F640" i="4"/>
  <c r="C634" i="1"/>
  <c r="H287" i="1"/>
  <c r="G287" i="1"/>
  <c r="H408" i="1"/>
  <c r="G408" i="1"/>
  <c r="H633" i="1"/>
  <c r="G633" i="1"/>
  <c r="E275" i="9"/>
  <c r="I8" i="3" s="1"/>
  <c r="B276" i="9"/>
  <c r="H409" i="1"/>
  <c r="G409" i="1"/>
  <c r="E645" i="4"/>
  <c r="I19" i="3" l="1"/>
  <c r="D640" i="1"/>
  <c r="H634" i="1"/>
  <c r="G634" i="1"/>
  <c r="H18" i="3"/>
  <c r="F645" i="4"/>
  <c r="C639" i="1"/>
  <c r="D646" i="4"/>
  <c r="F642" i="4"/>
  <c r="C636" i="1"/>
  <c r="H410" i="1"/>
  <c r="G410" i="1"/>
  <c r="I18" i="3"/>
  <c r="D639" i="1"/>
  <c r="H635" i="1"/>
  <c r="G635" i="1"/>
  <c r="H19" i="3" l="1"/>
  <c r="F646" i="4"/>
  <c r="C640" i="1"/>
  <c r="H639" i="1"/>
  <c r="G639" i="1"/>
  <c r="H636" i="1"/>
  <c r="G636" i="1"/>
  <c r="H7" i="3"/>
  <c r="H640" i="1" l="1"/>
  <c r="G640" i="1"/>
  <c r="J3" i="9"/>
  <c r="I7" i="3"/>
  <c r="M272" i="9" l="1"/>
  <c r="L272" i="9"/>
  <c r="G18" i="9"/>
  <c r="J12" i="9"/>
  <c r="I9" i="9"/>
  <c r="H18" i="9"/>
  <c r="I17" i="9"/>
  <c r="M16" i="9"/>
  <c r="J10" i="9"/>
  <c r="K5" i="9"/>
  <c r="I13" i="9"/>
  <c r="G15" i="9"/>
  <c r="K8" i="9"/>
  <c r="J13" i="9"/>
  <c r="J7" i="9"/>
  <c r="I12" i="9"/>
  <c r="G16" i="9"/>
  <c r="L15" i="9"/>
  <c r="K9" i="9"/>
  <c r="G17" i="9"/>
  <c r="H16" i="9"/>
  <c r="I5" i="9"/>
  <c r="J17" i="9"/>
  <c r="J9" i="9"/>
  <c r="I8" i="9"/>
  <c r="I11" i="9"/>
  <c r="K6" i="9"/>
  <c r="J11" i="9"/>
  <c r="H15" i="9"/>
  <c r="K11" i="9"/>
  <c r="M15" i="9"/>
  <c r="K13" i="9"/>
  <c r="I7" i="9"/>
  <c r="L16" i="9"/>
  <c r="K7" i="9"/>
  <c r="J8" i="9"/>
  <c r="J5" i="9"/>
  <c r="K10" i="9"/>
  <c r="H17" i="9"/>
  <c r="J6" i="9"/>
  <c r="I6" i="9"/>
  <c r="K12" i="9"/>
  <c r="E17" i="9" l="1"/>
  <c r="B17" i="9" s="1"/>
  <c r="E7" i="9"/>
  <c r="B7" i="9" s="1"/>
  <c r="E12" i="9"/>
  <c r="B12" i="9" s="1"/>
  <c r="E15" i="9"/>
  <c r="E18" i="9"/>
  <c r="B18" i="9" s="1"/>
  <c r="E10" i="9"/>
  <c r="B10" i="9" s="1"/>
  <c r="E13" i="9"/>
  <c r="B13" i="9" s="1"/>
  <c r="F16" i="9"/>
  <c r="E11" i="9"/>
  <c r="B11" i="9" s="1"/>
  <c r="E5" i="9"/>
  <c r="F15" i="9"/>
  <c r="F272" i="9"/>
  <c r="E6" i="9"/>
  <c r="B6" i="9" s="1"/>
  <c r="E8" i="9"/>
  <c r="B8" i="9" s="1"/>
  <c r="E16" i="9"/>
  <c r="E9" i="9"/>
  <c r="B9" i="9" s="1"/>
  <c r="B16" i="9" l="1"/>
  <c r="B272" i="9"/>
  <c r="F19" i="9"/>
  <c r="F14" i="9"/>
  <c r="B5" i="9"/>
  <c r="E4" i="9"/>
  <c r="B15" i="9"/>
  <c r="E14" i="9"/>
  <c r="F3" i="9" l="1"/>
  <c r="E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<sst xmlns="http://schemas.openxmlformats.org/spreadsheetml/2006/main" count="4313" uniqueCount="3393">
  <si>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</si>
  <si>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</si>
  <si>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</si>
  <si>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</si>
  <si>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</si>
  <si>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</si>
  <si>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</si>
  <si>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</si>
  <si>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</si>
  <si>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</si>
  <si>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</si>
  <si>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</si>
  <si>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</si>
  <si>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</si>
  <si>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</si>
  <si>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</si>
  <si>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</si>
  <si>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</si>
  <si>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</si>
  <si>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</si>
  <si>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</si>
  <si>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</si>
  <si>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</si>
  <si>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</si>
  <si>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</si>
  <si>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</si>
  <si>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</si>
  <si>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</si>
  <si>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</si>
  <si>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</si>
  <si>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</si>
  <si>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DOM ZA STARIJE OSOBE MALI KARTEC, KRK</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</si>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</sst>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12339749</v>
      </c>
      <c r="D2" s="6">
        <f>'PR-RAS'!E6</f>
        <v>13239543.09</v>
      </c>
      <c r="E2" s="6">
        <v>0</v>
      </c>
      <c r="F2" s="6">
        <v>0</v>
      </c>
      <c r="G2" s="7">
        <f t="shared" ref="G2:G264" si="0">(B2/1000)*(C2*1+D2*2)</f>
        <v>38818.835180000002</v>
      </c>
      <c r="H2" s="7">
        <f t="shared" ref="H2:H264" si="1">ABS(C2-ROUND(C2,0))+ABS(D2-ROUND(D2,0))</f>
        <v>8.9999999850988388E-2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9945</v>
      </c>
      <c r="D46" s="1">
        <f>'PR-RAS'!E50</f>
        <v>60002.9</v>
      </c>
      <c r="E46" s="1">
        <v>0</v>
      </c>
      <c r="F46" s="1">
        <v>0</v>
      </c>
      <c r="G46" s="2">
        <f t="shared" si="0"/>
        <v>5847.7860000000001</v>
      </c>
      <c r="H46" s="2">
        <f t="shared" si="1"/>
        <v>9.9999999998544808E-2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9945</v>
      </c>
      <c r="D64" s="1">
        <f>'PR-RAS'!E68</f>
        <v>60002.9</v>
      </c>
      <c r="E64" s="1">
        <v>0</v>
      </c>
      <c r="F64" s="1">
        <v>0</v>
      </c>
      <c r="G64" s="2">
        <f t="shared" si="0"/>
        <v>8186.9004000000004</v>
      </c>
      <c r="H64" s="2">
        <f t="shared" si="1"/>
        <v>9.9999999998544808E-2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9945</v>
      </c>
      <c r="D65" s="1">
        <f>'PR-RAS'!E69</f>
        <v>60002.9</v>
      </c>
      <c r="E65" s="1">
        <v>0</v>
      </c>
      <c r="F65" s="1">
        <v>0</v>
      </c>
      <c r="G65" s="2">
        <f t="shared" si="0"/>
        <v>8316.851200000001</v>
      </c>
      <c r="H65" s="2">
        <f t="shared" si="1"/>
        <v>9.9999999998544808E-2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231</v>
      </c>
      <c r="D78" s="1">
        <f>'PR-RAS'!E82</f>
        <v>246.56</v>
      </c>
      <c r="E78" s="1">
        <v>0</v>
      </c>
      <c r="F78" s="1">
        <v>0</v>
      </c>
      <c r="G78" s="2">
        <f t="shared" si="0"/>
        <v>55.757240000000003</v>
      </c>
      <c r="H78" s="2">
        <f t="shared" si="1"/>
        <v>0.43999999999999773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231</v>
      </c>
      <c r="D79" s="1">
        <f>'PR-RAS'!E83</f>
        <v>246.56</v>
      </c>
      <c r="E79" s="1">
        <v>0</v>
      </c>
      <c r="F79" s="1">
        <v>0</v>
      </c>
      <c r="G79" s="2">
        <f t="shared" si="0"/>
        <v>56.481360000000002</v>
      </c>
      <c r="H79" s="2">
        <f t="shared" si="1"/>
        <v>0.43999999999999773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178</v>
      </c>
      <c r="D81" s="1">
        <f>'PR-RAS'!E85</f>
        <v>246.56</v>
      </c>
      <c r="E81" s="1">
        <v>0</v>
      </c>
      <c r="F81" s="1">
        <v>0</v>
      </c>
      <c r="G81" s="2">
        <f t="shared" si="0"/>
        <v>53.689599999999999</v>
      </c>
      <c r="H81" s="2">
        <f t="shared" si="1"/>
        <v>0.43999999999999773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53</v>
      </c>
      <c r="D83" s="1">
        <f>'PR-RAS'!E87</f>
        <v>0</v>
      </c>
      <c r="E83" s="1">
        <v>0</v>
      </c>
      <c r="F83" s="1">
        <v>0</v>
      </c>
      <c r="G83" s="2">
        <f t="shared" si="0"/>
        <v>4.3460000000000001</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9046433</v>
      </c>
      <c r="D102" s="1">
        <f>'PR-RAS'!E106</f>
        <v>9811824.6999999993</v>
      </c>
      <c r="E102" s="1">
        <v>0</v>
      </c>
      <c r="F102" s="1">
        <v>0</v>
      </c>
      <c r="G102" s="2">
        <f t="shared" si="0"/>
        <v>2895678.3223999999</v>
      </c>
      <c r="H102" s="2">
        <f t="shared" si="1"/>
        <v>0.30000000074505806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9046433</v>
      </c>
      <c r="D108" s="1">
        <f>'PR-RAS'!E112</f>
        <v>9811824.6999999993</v>
      </c>
      <c r="E108" s="1">
        <v>0</v>
      </c>
      <c r="F108" s="1">
        <v>0</v>
      </c>
      <c r="G108" s="2">
        <f t="shared" si="0"/>
        <v>3067698.8167999997</v>
      </c>
      <c r="H108" s="2">
        <f t="shared" si="1"/>
        <v>0.30000000074505806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9046433</v>
      </c>
      <c r="D113" s="1">
        <f>'PR-RAS'!E117</f>
        <v>9811824.6999999993</v>
      </c>
      <c r="E113" s="1">
        <v>0</v>
      </c>
      <c r="F113" s="1">
        <v>0</v>
      </c>
      <c r="G113" s="2">
        <f t="shared" si="0"/>
        <v>3211049.2287999997</v>
      </c>
      <c r="H113" s="2">
        <f t="shared" si="1"/>
        <v>0.30000000074505806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102232</v>
      </c>
      <c r="D120" s="1">
        <f>'PR-RAS'!E124</f>
        <v>68925.469999999987</v>
      </c>
      <c r="E120" s="1">
        <v>0</v>
      </c>
      <c r="F120" s="1">
        <v>0</v>
      </c>
      <c r="G120" s="2">
        <f t="shared" si="0"/>
        <v>28569.869859999995</v>
      </c>
      <c r="H120" s="2">
        <f t="shared" si="1"/>
        <v>0.46999999998661224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13457</v>
      </c>
      <c r="D121" s="1">
        <f>'PR-RAS'!E125</f>
        <v>2496.79</v>
      </c>
      <c r="E121" s="1">
        <v>0</v>
      </c>
      <c r="F121" s="1">
        <v>0</v>
      </c>
      <c r="G121" s="2">
        <f t="shared" si="0"/>
        <v>2214.0696000000003</v>
      </c>
      <c r="H121" s="2">
        <f t="shared" si="1"/>
        <v>0.21000000000003638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13457</v>
      </c>
      <c r="D123" s="1">
        <f>'PR-RAS'!E127</f>
        <v>2496.79</v>
      </c>
      <c r="E123" s="1">
        <v>0</v>
      </c>
      <c r="F123" s="1">
        <v>0</v>
      </c>
      <c r="G123" s="2">
        <f t="shared" si="0"/>
        <v>2250.9707600000002</v>
      </c>
      <c r="H123" s="2">
        <f t="shared" si="1"/>
        <v>0.21000000000003638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88775</v>
      </c>
      <c r="D124" s="1">
        <f>'PR-RAS'!E128</f>
        <v>66428.679999999993</v>
      </c>
      <c r="E124" s="1">
        <v>0</v>
      </c>
      <c r="F124" s="1">
        <v>0</v>
      </c>
      <c r="G124" s="2">
        <f t="shared" si="0"/>
        <v>27260.780279999999</v>
      </c>
      <c r="H124" s="2">
        <f t="shared" si="1"/>
        <v>0.32000000000698492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47295</v>
      </c>
      <c r="D125" s="1">
        <f>'PR-RAS'!E129</f>
        <v>0</v>
      </c>
      <c r="E125" s="1">
        <v>0</v>
      </c>
      <c r="F125" s="1">
        <v>0</v>
      </c>
      <c r="G125" s="2">
        <f t="shared" si="0"/>
        <v>5864.58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41480</v>
      </c>
      <c r="D126" s="1">
        <f>'PR-RAS'!E130</f>
        <v>66428.679999999993</v>
      </c>
      <c r="E126" s="1">
        <v>0</v>
      </c>
      <c r="F126" s="1">
        <v>0</v>
      </c>
      <c r="G126" s="2">
        <f t="shared" si="0"/>
        <v>21792.17</v>
      </c>
      <c r="H126" s="2">
        <f t="shared" si="1"/>
        <v>0.32000000000698492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3180908</v>
      </c>
      <c r="D129" s="1">
        <f>'PR-RAS'!E133</f>
        <v>3251782.17</v>
      </c>
      <c r="E129" s="1">
        <v>0</v>
      </c>
      <c r="F129" s="1">
        <v>0</v>
      </c>
      <c r="G129" s="2">
        <f t="shared" si="0"/>
        <v>1239612.45952</v>
      </c>
      <c r="H129" s="2">
        <f t="shared" si="1"/>
        <v>0.16999999992549419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3180908</v>
      </c>
      <c r="D130" s="1">
        <f>'PR-RAS'!E134</f>
        <v>3251782.17</v>
      </c>
      <c r="E130" s="1">
        <v>0</v>
      </c>
      <c r="F130" s="1">
        <v>0</v>
      </c>
      <c r="G130" s="2">
        <f t="shared" si="0"/>
        <v>1249296.9318600001</v>
      </c>
      <c r="H130" s="2">
        <f t="shared" si="1"/>
        <v>0.16999999992549419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3024908</v>
      </c>
      <c r="D131" s="1">
        <f>'PR-RAS'!E135</f>
        <v>3195782.17</v>
      </c>
      <c r="E131" s="1">
        <v>0</v>
      </c>
      <c r="F131" s="1">
        <v>0</v>
      </c>
      <c r="G131" s="2">
        <f t="shared" si="0"/>
        <v>1224141.4042</v>
      </c>
      <c r="H131" s="2">
        <f t="shared" si="1"/>
        <v>0.16999999992549419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156000</v>
      </c>
      <c r="D132" s="1">
        <f>'PR-RAS'!E136</f>
        <v>56000</v>
      </c>
      <c r="E132" s="1">
        <v>0</v>
      </c>
      <c r="F132" s="1">
        <v>0</v>
      </c>
      <c r="G132" s="2">
        <f t="shared" si="0"/>
        <v>35108</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46761.29</v>
      </c>
      <c r="E135" s="1">
        <v>0</v>
      </c>
      <c r="F135" s="1">
        <v>0</v>
      </c>
      <c r="G135" s="2">
        <f t="shared" si="0"/>
        <v>12532.025720000001</v>
      </c>
      <c r="H135" s="2">
        <f t="shared" si="1"/>
        <v>0.29000000000087311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46761.29</v>
      </c>
      <c r="E146" s="1">
        <v>0</v>
      </c>
      <c r="F146" s="1">
        <v>0</v>
      </c>
      <c r="G146" s="2">
        <f t="shared" si="0"/>
        <v>13560.774099999999</v>
      </c>
      <c r="H146" s="2">
        <f t="shared" si="1"/>
        <v>0.29000000000087311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11651967</v>
      </c>
      <c r="D147" s="1">
        <f>'PR-RAS'!E151</f>
        <v>13054420.029999999</v>
      </c>
      <c r="E147" s="1">
        <v>0</v>
      </c>
      <c r="F147" s="1">
        <v>0</v>
      </c>
      <c r="G147" s="2">
        <f t="shared" si="0"/>
        <v>5513077.8307600003</v>
      </c>
      <c r="H147" s="2">
        <f t="shared" si="1"/>
        <v>2.9999999329447746E-2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6869535</v>
      </c>
      <c r="D148" s="1">
        <f>'PR-RAS'!E152</f>
        <v>7349192.0299999993</v>
      </c>
      <c r="E148" s="1">
        <v>0</v>
      </c>
      <c r="F148" s="1">
        <v>0</v>
      </c>
      <c r="G148" s="2">
        <f t="shared" si="0"/>
        <v>3170484.1018199995</v>
      </c>
      <c r="H148" s="2">
        <f t="shared" si="1"/>
        <v>2.9999999329447746E-2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5628142</v>
      </c>
      <c r="D149" s="1">
        <f>'PR-RAS'!E153</f>
        <v>6039961.3499999996</v>
      </c>
      <c r="E149" s="1">
        <v>0</v>
      </c>
      <c r="F149" s="1">
        <v>0</v>
      </c>
      <c r="G149" s="2">
        <f t="shared" si="0"/>
        <v>2620793.5755999996</v>
      </c>
      <c r="H149" s="2">
        <f t="shared" si="1"/>
        <v>0.34999999962747097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4577332</v>
      </c>
      <c r="D150" s="1">
        <f>'PR-RAS'!E154</f>
        <v>4890167.1100000003</v>
      </c>
      <c r="E150" s="1">
        <v>0</v>
      </c>
      <c r="F150" s="1">
        <v>0</v>
      </c>
      <c r="G150" s="2">
        <f t="shared" si="0"/>
        <v>2139292.2667800002</v>
      </c>
      <c r="H150" s="2">
        <f t="shared" si="1"/>
        <v>0.11000000033527613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5609</v>
      </c>
      <c r="D152" s="1">
        <f>'PR-RAS'!E156</f>
        <v>54219.68</v>
      </c>
      <c r="E152" s="1">
        <v>0</v>
      </c>
      <c r="F152" s="1">
        <v>0</v>
      </c>
      <c r="G152" s="2">
        <f t="shared" si="0"/>
        <v>17221.302359999998</v>
      </c>
      <c r="H152" s="2">
        <f t="shared" si="1"/>
        <v>0.31999999999970896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1045201</v>
      </c>
      <c r="D153" s="1">
        <f>'PR-RAS'!E157</f>
        <v>1095574.56</v>
      </c>
      <c r="E153" s="1">
        <v>0</v>
      </c>
      <c r="F153" s="1">
        <v>0</v>
      </c>
      <c r="G153" s="2">
        <f t="shared" si="0"/>
        <v>491925.21824000002</v>
      </c>
      <c r="H153" s="2">
        <f t="shared" si="1"/>
        <v>0.43999999994412065</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310086</v>
      </c>
      <c r="D154" s="1">
        <f>'PR-RAS'!E158</f>
        <v>336658.66</v>
      </c>
      <c r="E154" s="1">
        <v>0</v>
      </c>
      <c r="F154" s="1">
        <v>0</v>
      </c>
      <c r="G154" s="2">
        <f t="shared" si="0"/>
        <v>150460.70796</v>
      </c>
      <c r="H154" s="2">
        <f t="shared" si="1"/>
        <v>0.34000000002561137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931307</v>
      </c>
      <c r="D155" s="1">
        <f>'PR-RAS'!E159</f>
        <v>972572.02</v>
      </c>
      <c r="E155" s="1">
        <v>0</v>
      </c>
      <c r="F155" s="1">
        <v>0</v>
      </c>
      <c r="G155" s="2">
        <f t="shared" si="0"/>
        <v>442973.46016000002</v>
      </c>
      <c r="H155" s="2">
        <f t="shared" si="1"/>
        <v>2.0000000018626451E-2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931307</v>
      </c>
      <c r="D157" s="1">
        <f>'PR-RAS'!E161</f>
        <v>972572.02</v>
      </c>
      <c r="E157" s="1">
        <v>0</v>
      </c>
      <c r="F157" s="1">
        <v>0</v>
      </c>
      <c r="G157" s="2">
        <f t="shared" si="0"/>
        <v>448726.36223999999</v>
      </c>
      <c r="H157" s="2">
        <f t="shared" si="1"/>
        <v>2.0000000018626451E-2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4738002</v>
      </c>
      <c r="D159" s="1">
        <f>'PR-RAS'!E163</f>
        <v>5643778.9800000004</v>
      </c>
      <c r="E159" s="1">
        <v>0</v>
      </c>
      <c r="F159" s="1">
        <v>0</v>
      </c>
      <c r="G159" s="2">
        <f t="shared" si="0"/>
        <v>2532038.4736800003</v>
      </c>
      <c r="H159" s="2">
        <f t="shared" si="1"/>
        <v>1.9999999552965164E-2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341444</v>
      </c>
      <c r="D160" s="1">
        <f>'PR-RAS'!E164</f>
        <v>375994.63999999996</v>
      </c>
      <c r="E160" s="1">
        <v>0</v>
      </c>
      <c r="F160" s="1">
        <v>0</v>
      </c>
      <c r="G160" s="2">
        <f t="shared" si="0"/>
        <v>173855.89151999998</v>
      </c>
      <c r="H160" s="2">
        <f t="shared" si="1"/>
        <v>0.36000000004423782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43060</v>
      </c>
      <c r="D161" s="1">
        <f>'PR-RAS'!E165</f>
        <v>26299.48</v>
      </c>
      <c r="E161" s="1">
        <v>0</v>
      </c>
      <c r="F161" s="1">
        <v>0</v>
      </c>
      <c r="G161" s="2">
        <f t="shared" si="0"/>
        <v>15305.433599999998</v>
      </c>
      <c r="H161" s="2">
        <f t="shared" si="1"/>
        <v>0.47999999999956344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231122</v>
      </c>
      <c r="D162" s="1">
        <f>'PR-RAS'!E166</f>
        <v>280747.37</v>
      </c>
      <c r="E162" s="1">
        <v>0</v>
      </c>
      <c r="F162" s="1">
        <v>0</v>
      </c>
      <c r="G162" s="2">
        <f t="shared" si="0"/>
        <v>127611.29514</v>
      </c>
      <c r="H162" s="2">
        <f t="shared" si="1"/>
        <v>0.36999999999534339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53230</v>
      </c>
      <c r="D163" s="1">
        <f>'PR-RAS'!E167</f>
        <v>63251.79</v>
      </c>
      <c r="E163" s="1">
        <v>0</v>
      </c>
      <c r="F163" s="1">
        <v>0</v>
      </c>
      <c r="G163" s="2">
        <f t="shared" si="0"/>
        <v>29116.839960000005</v>
      </c>
      <c r="H163" s="2">
        <f t="shared" si="1"/>
        <v>0.20999999999912689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14032</v>
      </c>
      <c r="D164" s="1">
        <f>'PR-RAS'!E168</f>
        <v>5696</v>
      </c>
      <c r="E164" s="1">
        <v>0</v>
      </c>
      <c r="F164" s="1">
        <v>0</v>
      </c>
      <c r="G164" s="2">
        <f t="shared" si="0"/>
        <v>4144.1120000000001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2482585</v>
      </c>
      <c r="D165" s="1">
        <f>'PR-RAS'!E169</f>
        <v>2915759.74</v>
      </c>
      <c r="E165" s="1">
        <v>0</v>
      </c>
      <c r="F165" s="1">
        <v>0</v>
      </c>
      <c r="G165" s="2">
        <f t="shared" si="0"/>
        <v>1363513.1347200002</v>
      </c>
      <c r="H165" s="2">
        <f t="shared" si="1"/>
        <v>0.25999999977648258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221062</v>
      </c>
      <c r="D166" s="1">
        <f>'PR-RAS'!E170</f>
        <v>248327.71</v>
      </c>
      <c r="E166" s="1">
        <v>0</v>
      </c>
      <c r="F166" s="1">
        <v>0</v>
      </c>
      <c r="G166" s="2">
        <f t="shared" si="0"/>
        <v>118423.3743</v>
      </c>
      <c r="H166" s="2">
        <f t="shared" si="1"/>
        <v>0.29000000000814907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1158052</v>
      </c>
      <c r="D167" s="1">
        <f>'PR-RAS'!E171</f>
        <v>1380902.44</v>
      </c>
      <c r="E167" s="1">
        <v>0</v>
      </c>
      <c r="F167" s="1">
        <v>0</v>
      </c>
      <c r="G167" s="2">
        <f t="shared" si="0"/>
        <v>650696.24208</v>
      </c>
      <c r="H167" s="2">
        <f t="shared" si="1"/>
        <v>0.43999999994412065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992565</v>
      </c>
      <c r="D168" s="1">
        <f>'PR-RAS'!E172</f>
        <v>1194413.3600000001</v>
      </c>
      <c r="E168" s="1">
        <v>0</v>
      </c>
      <c r="F168" s="1">
        <v>0</v>
      </c>
      <c r="G168" s="2">
        <f t="shared" si="0"/>
        <v>564692.4172400001</v>
      </c>
      <c r="H168" s="2">
        <f t="shared" si="1"/>
        <v>0.36000000010244548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25801</v>
      </c>
      <c r="D169" s="1">
        <f>'PR-RAS'!E173</f>
        <v>30682.74</v>
      </c>
      <c r="E169" s="1">
        <v>0</v>
      </c>
      <c r="F169" s="1">
        <v>0</v>
      </c>
      <c r="G169" s="2">
        <f t="shared" si="0"/>
        <v>14643.968640000003</v>
      </c>
      <c r="H169" s="2">
        <f t="shared" si="1"/>
        <v>0.25999999999839929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60788</v>
      </c>
      <c r="D170" s="1">
        <f>'PR-RAS'!E174</f>
        <v>46106.559999999998</v>
      </c>
      <c r="E170" s="1">
        <v>0</v>
      </c>
      <c r="F170" s="1">
        <v>0</v>
      </c>
      <c r="G170" s="2">
        <f t="shared" si="0"/>
        <v>25857.189280000002</v>
      </c>
      <c r="H170" s="2">
        <f t="shared" si="1"/>
        <v>0.44000000000232831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24317</v>
      </c>
      <c r="D172" s="1">
        <f>'PR-RAS'!E176</f>
        <v>15326.93</v>
      </c>
      <c r="E172" s="1">
        <v>0</v>
      </c>
      <c r="F172" s="1">
        <v>0</v>
      </c>
      <c r="G172" s="2">
        <f t="shared" si="0"/>
        <v>9400.0170600000001</v>
      </c>
      <c r="H172" s="2">
        <f t="shared" si="1"/>
        <v>6.9999999999708962E-2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1816388</v>
      </c>
      <c r="D173" s="1">
        <f>'PR-RAS'!E177</f>
        <v>2273291.48</v>
      </c>
      <c r="E173" s="1">
        <v>0</v>
      </c>
      <c r="F173" s="1">
        <v>0</v>
      </c>
      <c r="G173" s="2">
        <f t="shared" si="0"/>
        <v>1094431.0051199999</v>
      </c>
      <c r="H173" s="2">
        <f t="shared" si="1"/>
        <v>0.47999999998137355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85565</v>
      </c>
      <c r="D174" s="1">
        <f>'PR-RAS'!E178</f>
        <v>81459.03</v>
      </c>
      <c r="E174" s="1">
        <v>0</v>
      </c>
      <c r="F174" s="1">
        <v>0</v>
      </c>
      <c r="G174" s="2">
        <f t="shared" si="0"/>
        <v>42987.569379999994</v>
      </c>
      <c r="H174" s="2">
        <f t="shared" si="1"/>
        <v>2.9999999998835847E-2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865447</v>
      </c>
      <c r="D175" s="1">
        <f>'PR-RAS'!E179</f>
        <v>887726.36</v>
      </c>
      <c r="E175" s="1">
        <v>0</v>
      </c>
      <c r="F175" s="1">
        <v>0</v>
      </c>
      <c r="G175" s="2">
        <f t="shared" si="0"/>
        <v>459516.5512799999</v>
      </c>
      <c r="H175" s="2">
        <f t="shared" si="1"/>
        <v>0.35999999998603016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11992</v>
      </c>
      <c r="D176" s="1">
        <f>'PR-RAS'!E180</f>
        <v>37359.019999999997</v>
      </c>
      <c r="E176" s="1">
        <v>0</v>
      </c>
      <c r="F176" s="1">
        <v>0</v>
      </c>
      <c r="G176" s="2">
        <f t="shared" si="0"/>
        <v>15174.256999999998</v>
      </c>
      <c r="H176" s="2">
        <f t="shared" si="1"/>
        <v>1.9999999996798579E-2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394012</v>
      </c>
      <c r="D177" s="1">
        <f>'PR-RAS'!E181</f>
        <v>417536.46</v>
      </c>
      <c r="E177" s="1">
        <v>0</v>
      </c>
      <c r="F177" s="1">
        <v>0</v>
      </c>
      <c r="G177" s="2">
        <f t="shared" si="0"/>
        <v>216318.94591999997</v>
      </c>
      <c r="H177" s="2">
        <f t="shared" si="1"/>
        <v>0.46000000002095476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36595</v>
      </c>
      <c r="D179" s="1">
        <f>'PR-RAS'!E183</f>
        <v>46256.85</v>
      </c>
      <c r="E179" s="1">
        <v>0</v>
      </c>
      <c r="F179" s="1">
        <v>0</v>
      </c>
      <c r="G179" s="2">
        <f t="shared" si="0"/>
        <v>22981.348599999998</v>
      </c>
      <c r="H179" s="2">
        <f t="shared" si="1"/>
        <v>0.15000000000145519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69125</v>
      </c>
      <c r="D180" s="1">
        <f>'PR-RAS'!E184</f>
        <v>63154.93</v>
      </c>
      <c r="E180" s="1">
        <v>0</v>
      </c>
      <c r="F180" s="1">
        <v>0</v>
      </c>
      <c r="G180" s="2">
        <f t="shared" si="0"/>
        <v>34982.839939999998</v>
      </c>
      <c r="H180" s="2">
        <f t="shared" si="1"/>
        <v>6.9999999999708962E-2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49331</v>
      </c>
      <c r="D181" s="1">
        <f>'PR-RAS'!E185</f>
        <v>36999.71</v>
      </c>
      <c r="E181" s="1">
        <v>0</v>
      </c>
      <c r="F181" s="1">
        <v>0</v>
      </c>
      <c r="G181" s="2">
        <f t="shared" si="0"/>
        <v>22199.475599999998</v>
      </c>
      <c r="H181" s="2">
        <f t="shared" si="1"/>
        <v>0.29000000000087311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304321</v>
      </c>
      <c r="D182" s="1">
        <f>'PR-RAS'!E186</f>
        <v>702799.12</v>
      </c>
      <c r="E182" s="1">
        <v>0</v>
      </c>
      <c r="F182" s="1">
        <v>0</v>
      </c>
      <c r="G182" s="2">
        <f t="shared" si="0"/>
        <v>309495.38244000002</v>
      </c>
      <c r="H182" s="2">
        <f t="shared" si="1"/>
        <v>0.11999999999534339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97585</v>
      </c>
      <c r="D184" s="1">
        <f>'PR-RAS'!E188</f>
        <v>78733.119999999995</v>
      </c>
      <c r="E184" s="1">
        <v>0</v>
      </c>
      <c r="F184" s="1">
        <v>0</v>
      </c>
      <c r="G184" s="2">
        <f t="shared" si="0"/>
        <v>46674.376919999995</v>
      </c>
      <c r="H184" s="2">
        <f t="shared" si="1"/>
        <v>0.11999999999534339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20057</v>
      </c>
      <c r="D185" s="1">
        <f>'PR-RAS'!E189</f>
        <v>12229.17</v>
      </c>
      <c r="E185" s="1">
        <v>0</v>
      </c>
      <c r="F185" s="1">
        <v>0</v>
      </c>
      <c r="G185" s="2">
        <f t="shared" si="0"/>
        <v>8190.8225599999996</v>
      </c>
      <c r="H185" s="2">
        <f t="shared" si="1"/>
        <v>0.17000000000007276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36977</v>
      </c>
      <c r="D186" s="1">
        <f>'PR-RAS'!E190</f>
        <v>17948.41</v>
      </c>
      <c r="E186" s="1">
        <v>0</v>
      </c>
      <c r="F186" s="1">
        <v>0</v>
      </c>
      <c r="G186" s="2">
        <f t="shared" si="0"/>
        <v>13481.656700000001</v>
      </c>
      <c r="H186" s="2">
        <f t="shared" si="1"/>
        <v>0.40999999999985448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17545</v>
      </c>
      <c r="D187" s="1">
        <f>'PR-RAS'!E191</f>
        <v>5584.04</v>
      </c>
      <c r="E187" s="1">
        <v>0</v>
      </c>
      <c r="F187" s="1">
        <v>0</v>
      </c>
      <c r="G187" s="2">
        <f t="shared" si="0"/>
        <v>5340.6328800000001</v>
      </c>
      <c r="H187" s="2">
        <f t="shared" si="1"/>
        <v>3.999999999996362E-2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21009</v>
      </c>
      <c r="D189" s="1">
        <f>'PR-RAS'!E193</f>
        <v>20811.5</v>
      </c>
      <c r="E189" s="1">
        <v>0</v>
      </c>
      <c r="F189" s="1">
        <v>0</v>
      </c>
      <c r="G189" s="2">
        <f t="shared" si="0"/>
        <v>11774.816000000001</v>
      </c>
      <c r="H189" s="2">
        <f t="shared" si="1"/>
        <v>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1997</v>
      </c>
      <c r="D191" s="1">
        <f>'PR-RAS'!E195</f>
        <v>22160</v>
      </c>
      <c r="E191" s="1">
        <v>0</v>
      </c>
      <c r="F191" s="1">
        <v>0</v>
      </c>
      <c r="G191" s="2">
        <f t="shared" si="0"/>
        <v>8800.23</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18430</v>
      </c>
      <c r="D192" s="1">
        <f>'PR-RAS'!E196</f>
        <v>12288.18</v>
      </c>
      <c r="E192" s="1">
        <v>0</v>
      </c>
      <c r="F192" s="1">
        <v>0</v>
      </c>
      <c r="G192" s="2">
        <f t="shared" si="0"/>
        <v>8214.2147600000008</v>
      </c>
      <c r="H192" s="2">
        <f t="shared" si="1"/>
        <v>0.18000000000029104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695</v>
      </c>
      <c r="D198" s="1">
        <f>'PR-RAS'!E202</f>
        <v>2491</v>
      </c>
      <c r="E198" s="1">
        <v>0</v>
      </c>
      <c r="F198" s="1">
        <v>0</v>
      </c>
      <c r="G198" s="2">
        <f t="shared" si="0"/>
        <v>1118.3690000000001</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695</v>
      </c>
      <c r="D201" s="1">
        <f>'PR-RAS'!E205</f>
        <v>2491</v>
      </c>
      <c r="E201" s="1">
        <v>0</v>
      </c>
      <c r="F201" s="1">
        <v>0</v>
      </c>
      <c r="G201" s="2">
        <f t="shared" si="0"/>
        <v>1135.4000000000001</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17735</v>
      </c>
      <c r="D206" s="1">
        <f>'PR-RAS'!E210</f>
        <v>9797.18</v>
      </c>
      <c r="E206" s="1">
        <v>0</v>
      </c>
      <c r="F206" s="1">
        <v>0</v>
      </c>
      <c r="G206" s="2">
        <f t="shared" si="0"/>
        <v>7652.5187999999998</v>
      </c>
      <c r="H206" s="2">
        <f t="shared" si="1"/>
        <v>0.18000000000029104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4172</v>
      </c>
      <c r="D207" s="1">
        <f>'PR-RAS'!E211</f>
        <v>5131.5600000000004</v>
      </c>
      <c r="E207" s="1">
        <v>0</v>
      </c>
      <c r="F207" s="1">
        <v>0</v>
      </c>
      <c r="G207" s="2">
        <f t="shared" si="0"/>
        <v>2973.63472</v>
      </c>
      <c r="H207" s="2">
        <f t="shared" si="1"/>
        <v>0.43999999999959982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164</v>
      </c>
      <c r="D208" s="1">
        <f>'PR-RAS'!E212</f>
        <v>218.11</v>
      </c>
      <c r="E208" s="1">
        <v>0</v>
      </c>
      <c r="F208" s="1">
        <v>0</v>
      </c>
      <c r="G208" s="2">
        <f t="shared" si="0"/>
        <v>124.24554000000001</v>
      </c>
      <c r="H208" s="2">
        <f t="shared" si="1"/>
        <v>0.11000000000001364</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12455</v>
      </c>
      <c r="D209" s="1">
        <f>'PR-RAS'!E213</f>
        <v>2541.09</v>
      </c>
      <c r="E209" s="1">
        <v>0</v>
      </c>
      <c r="F209" s="1">
        <v>0</v>
      </c>
      <c r="G209" s="2">
        <f t="shared" si="0"/>
        <v>3647.73344</v>
      </c>
      <c r="H209" s="2">
        <f t="shared" si="1"/>
        <v>9.0000000000145519E-2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944</v>
      </c>
      <c r="D210" s="1">
        <f>'PR-RAS'!E214</f>
        <v>1906.42</v>
      </c>
      <c r="E210" s="1">
        <v>0</v>
      </c>
      <c r="F210" s="1">
        <v>0</v>
      </c>
      <c r="G210" s="2">
        <f t="shared" si="0"/>
        <v>994.17956000000004</v>
      </c>
      <c r="H210" s="2">
        <f t="shared" si="1"/>
        <v>0.42000000000007276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26000</v>
      </c>
      <c r="D248" s="1">
        <f>'PR-RAS'!E252</f>
        <v>49160.84</v>
      </c>
      <c r="E248" s="1">
        <v>0</v>
      </c>
      <c r="F248" s="1">
        <v>0</v>
      </c>
      <c r="G248" s="2">
        <f t="shared" si="0"/>
        <v>30707.454959999999</v>
      </c>
      <c r="H248" s="2">
        <f t="shared" si="1"/>
        <v>0.16000000000349246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26000</v>
      </c>
      <c r="D255" s="1">
        <f>'PR-RAS'!E259</f>
        <v>49160.84</v>
      </c>
      <c r="E255" s="1">
        <v>0</v>
      </c>
      <c r="F255" s="1">
        <v>0</v>
      </c>
      <c r="G255" s="2">
        <f t="shared" si="0"/>
        <v>31577.706719999998</v>
      </c>
      <c r="H255" s="2">
        <f t="shared" si="1"/>
        <v>0.16000000000349246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26000</v>
      </c>
      <c r="D256" s="1">
        <f>'PR-RAS'!E260</f>
        <v>49160.84</v>
      </c>
      <c r="E256" s="1">
        <v>0</v>
      </c>
      <c r="F256" s="1">
        <v>0</v>
      </c>
      <c r="G256" s="2">
        <f t="shared" si="0"/>
        <v>31702.028399999999</v>
      </c>
      <c r="H256" s="2">
        <f t="shared" si="1"/>
        <v>0.16000000000349246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11651967</v>
      </c>
      <c r="D285" s="1">
        <f>'PR-RAS'!E289</f>
        <v>13054420.029999999</v>
      </c>
      <c r="E285" s="1">
        <v>0</v>
      </c>
      <c r="F285" s="1">
        <v>0</v>
      </c>
      <c r="G285" s="2">
        <f t="shared" si="8"/>
        <v>10724069.20504</v>
      </c>
      <c r="H285" s="2">
        <f t="shared" si="9"/>
        <v>2.9999999329447746E-2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687782</v>
      </c>
      <c r="D286" s="1">
        <f>'PR-RAS'!E290</f>
        <v>185123.06000000052</v>
      </c>
      <c r="E286" s="1">
        <v>0</v>
      </c>
      <c r="F286" s="1">
        <v>0</v>
      </c>
      <c r="G286" s="2">
        <f t="shared" si="8"/>
        <v>301538.01420000027</v>
      </c>
      <c r="H286" s="2">
        <f t="shared" si="9"/>
        <v>6.0000000521540642E-2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66057</v>
      </c>
      <c r="D289" s="1">
        <f>'PR-RAS'!E293</f>
        <v>22405.82</v>
      </c>
      <c r="E289" s="1">
        <v>0</v>
      </c>
      <c r="F289" s="1">
        <v>0</v>
      </c>
      <c r="G289" s="2">
        <f t="shared" si="8"/>
        <v>31930.168319999997</v>
      </c>
      <c r="H289" s="2">
        <f t="shared" si="9"/>
        <v>0.18000000000029104</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124499</v>
      </c>
      <c r="D290" s="1">
        <f>'PR-RAS'!E294</f>
        <v>242673.95</v>
      </c>
      <c r="E290" s="1">
        <v>0</v>
      </c>
      <c r="F290" s="1">
        <v>0</v>
      </c>
      <c r="G290" s="2">
        <f t="shared" si="8"/>
        <v>176245.75409999999</v>
      </c>
      <c r="H290" s="2">
        <f t="shared" si="9"/>
        <v>4.9999999988358468E-2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2500</v>
      </c>
      <c r="D293" s="1">
        <f>'PR-RAS'!E298</f>
        <v>0</v>
      </c>
      <c r="E293" s="1">
        <v>0</v>
      </c>
      <c r="F293" s="1">
        <v>0</v>
      </c>
      <c r="G293" s="2">
        <f t="shared" si="8"/>
        <v>730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2500</v>
      </c>
      <c r="D306" s="1">
        <f>'PR-RAS'!E311</f>
        <v>0</v>
      </c>
      <c r="E306" s="1">
        <v>0</v>
      </c>
      <c r="F306" s="1">
        <v>0</v>
      </c>
      <c r="G306" s="2">
        <f t="shared" si="8"/>
        <v>762.5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2500</v>
      </c>
      <c r="D321" s="1">
        <f>'PR-RAS'!E326</f>
        <v>0</v>
      </c>
      <c r="E321" s="1">
        <v>0</v>
      </c>
      <c r="F321" s="1">
        <v>0</v>
      </c>
      <c r="G321" s="2">
        <f t="shared" si="8"/>
        <v>800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2500</v>
      </c>
      <c r="D322" s="1">
        <f>'PR-RAS'!E327</f>
        <v>0</v>
      </c>
      <c r="E322" s="1">
        <v>0</v>
      </c>
      <c r="F322" s="1">
        <v>0</v>
      </c>
      <c r="G322" s="2">
        <f t="shared" si="8"/>
        <v>802.5</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646630</v>
      </c>
      <c r="D345" s="1">
        <f>'PR-RAS'!E350</f>
        <v>246670.68</v>
      </c>
      <c r="E345" s="1">
        <v>0</v>
      </c>
      <c r="F345" s="1">
        <v>0</v>
      </c>
      <c r="G345" s="2">
        <f t="shared" si="8"/>
        <v>392150.14783999993</v>
      </c>
      <c r="H345" s="2">
        <f t="shared" si="9"/>
        <v>0.32000000000698492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128820</v>
      </c>
      <c r="D346" s="1">
        <f>'PR-RAS'!E351</f>
        <v>9076.25</v>
      </c>
      <c r="E346" s="1">
        <v>0</v>
      </c>
      <c r="F346" s="1">
        <v>0</v>
      </c>
      <c r="G346" s="2">
        <f t="shared" si="8"/>
        <v>50705.512499999997</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128820</v>
      </c>
      <c r="D351" s="1">
        <f>'PR-RAS'!E356</f>
        <v>9076.25</v>
      </c>
      <c r="E351" s="1">
        <v>0</v>
      </c>
      <c r="F351" s="1">
        <v>0</v>
      </c>
      <c r="G351" s="2">
        <f t="shared" si="8"/>
        <v>51440.375</v>
      </c>
      <c r="H351" s="2">
        <f t="shared" si="9"/>
        <v>0.25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4720</v>
      </c>
      <c r="D354" s="1">
        <f>'PR-RAS'!E359</f>
        <v>0</v>
      </c>
      <c r="E354" s="1">
        <v>0</v>
      </c>
      <c r="F354" s="1">
        <v>0</v>
      </c>
      <c r="G354" s="2">
        <f t="shared" si="8"/>
        <v>1666.1599999999999</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124100</v>
      </c>
      <c r="D355" s="1">
        <f>'PR-RAS'!E360</f>
        <v>9076.25</v>
      </c>
      <c r="E355" s="1">
        <v>0</v>
      </c>
      <c r="F355" s="1">
        <v>0</v>
      </c>
      <c r="G355" s="2">
        <f t="shared" si="8"/>
        <v>50357.384999999995</v>
      </c>
      <c r="H355" s="2">
        <f t="shared" si="9"/>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491910</v>
      </c>
      <c r="D358" s="1">
        <f>'PR-RAS'!E363</f>
        <v>168659.5</v>
      </c>
      <c r="E358" s="1">
        <v>0</v>
      </c>
      <c r="F358" s="1">
        <v>0</v>
      </c>
      <c r="G358" s="2">
        <f t="shared" si="8"/>
        <v>296034.75299999997</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252397</v>
      </c>
      <c r="D364" s="1">
        <f>'PR-RAS'!E369</f>
        <v>168659.5</v>
      </c>
      <c r="E364" s="1">
        <v>0</v>
      </c>
      <c r="F364" s="1">
        <v>0</v>
      </c>
      <c r="G364" s="2">
        <f t="shared" si="8"/>
        <v>214066.908</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10656</v>
      </c>
      <c r="D365" s="1">
        <f>'PR-RAS'!E370</f>
        <v>30313</v>
      </c>
      <c r="E365" s="1">
        <v>0</v>
      </c>
      <c r="F365" s="1">
        <v>0</v>
      </c>
      <c r="G365" s="2">
        <f t="shared" si="8"/>
        <v>25946.648000000001</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9944</v>
      </c>
      <c r="E367" s="1">
        <v>0</v>
      </c>
      <c r="F367" s="1">
        <v>0</v>
      </c>
      <c r="G367" s="2">
        <f t="shared" si="8"/>
        <v>7279.0079999999998</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139529</v>
      </c>
      <c r="D368" s="1">
        <f>'PR-RAS'!E373</f>
        <v>14440</v>
      </c>
      <c r="E368" s="1">
        <v>0</v>
      </c>
      <c r="F368" s="1">
        <v>0</v>
      </c>
      <c r="G368" s="2">
        <f t="shared" si="8"/>
        <v>61806.102999999996</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102212</v>
      </c>
      <c r="D371" s="1">
        <f>'PR-RAS'!E376</f>
        <v>113962.5</v>
      </c>
      <c r="E371" s="1">
        <v>0</v>
      </c>
      <c r="F371" s="1">
        <v>0</v>
      </c>
      <c r="G371" s="2">
        <f t="shared" si="8"/>
        <v>122150.69</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239513</v>
      </c>
      <c r="D373" s="1">
        <f>'PR-RAS'!E378</f>
        <v>0</v>
      </c>
      <c r="E373" s="1">
        <v>0</v>
      </c>
      <c r="F373" s="1">
        <v>0</v>
      </c>
      <c r="G373" s="2">
        <f t="shared" si="8"/>
        <v>89098.835999999996</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239513</v>
      </c>
      <c r="D374" s="1">
        <f>'PR-RAS'!E379</f>
        <v>0</v>
      </c>
      <c r="E374" s="1">
        <v>0</v>
      </c>
      <c r="F374" s="1">
        <v>0</v>
      </c>
      <c r="G374" s="2">
        <f t="shared" si="8"/>
        <v>89338.349000000002</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25900</v>
      </c>
      <c r="D397" s="1">
        <f>'PR-RAS'!E402</f>
        <v>68934.929999999993</v>
      </c>
      <c r="E397" s="1">
        <v>0</v>
      </c>
      <c r="F397" s="1">
        <v>0</v>
      </c>
      <c r="G397" s="2">
        <f t="shared" si="8"/>
        <v>64852.864559999995</v>
      </c>
      <c r="H397" s="2">
        <f t="shared" si="9"/>
        <v>7.0000000006984919E-2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25900</v>
      </c>
      <c r="D398" s="1">
        <f>'PR-RAS'!E403</f>
        <v>68934.929999999993</v>
      </c>
      <c r="E398" s="1">
        <v>0</v>
      </c>
      <c r="F398" s="1">
        <v>0</v>
      </c>
      <c r="G398" s="2">
        <f t="shared" si="8"/>
        <v>65016.634419999995</v>
      </c>
      <c r="H398" s="2">
        <f t="shared" si="9"/>
        <v>7.0000000006984919E-2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644130</v>
      </c>
      <c r="D403" s="1">
        <f>'PR-RAS'!E408</f>
        <v>246670.68</v>
      </c>
      <c r="E403" s="1">
        <v>0</v>
      </c>
      <c r="F403" s="1">
        <v>0</v>
      </c>
      <c r="G403" s="2">
        <f t="shared" si="8"/>
        <v>457263.48671999999</v>
      </c>
      <c r="H403" s="2">
        <f t="shared" si="9"/>
        <v>0.32000000000698492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12342249</v>
      </c>
      <c r="D407" s="1">
        <f>'PR-RAS'!E412</f>
        <v>13239543.09</v>
      </c>
      <c r="E407" s="1">
        <v>0</v>
      </c>
      <c r="F407" s="1">
        <v>0</v>
      </c>
      <c r="G407" s="2">
        <f t="shared" si="8"/>
        <v>15761462.083080001</v>
      </c>
      <c r="H407" s="2">
        <f t="shared" si="9"/>
        <v>8.9999999850988388E-2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12298597</v>
      </c>
      <c r="D408" s="1">
        <f>'PR-RAS'!E413</f>
        <v>13301090.709999999</v>
      </c>
      <c r="E408" s="1">
        <v>0</v>
      </c>
      <c r="F408" s="1">
        <v>0</v>
      </c>
      <c r="G408" s="2">
        <f t="shared" si="8"/>
        <v>15832616.81694</v>
      </c>
      <c r="H408" s="2">
        <f t="shared" si="9"/>
        <v>0.29000000096857548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43652</v>
      </c>
      <c r="D409" s="1">
        <f>'PR-RAS'!E414</f>
        <v>0</v>
      </c>
      <c r="E409" s="1">
        <v>0</v>
      </c>
      <c r="F409" s="1">
        <v>0</v>
      </c>
      <c r="G409" s="2">
        <f t="shared" si="8"/>
        <v>17810.016</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61547.61999999918</v>
      </c>
      <c r="E410" s="1">
        <v>0</v>
      </c>
      <c r="F410" s="1">
        <v>0</v>
      </c>
      <c r="G410" s="2">
        <f t="shared" si="8"/>
        <v>50345.953159999328</v>
      </c>
      <c r="H410" s="2">
        <f t="shared" si="9"/>
        <v>0.38000000081956387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66057</v>
      </c>
      <c r="D412" s="1">
        <f>'PR-RAS'!E417</f>
        <v>22405.82</v>
      </c>
      <c r="E412" s="1">
        <v>0</v>
      </c>
      <c r="F412" s="1">
        <v>0</v>
      </c>
      <c r="G412" s="2">
        <f t="shared" si="8"/>
        <v>45567.011039999998</v>
      </c>
      <c r="H412" s="2">
        <f t="shared" si="9"/>
        <v>0.18000000000029104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124499</v>
      </c>
      <c r="D413" s="1">
        <f>'PR-RAS'!E418</f>
        <v>242673.95</v>
      </c>
      <c r="E413" s="1">
        <v>0</v>
      </c>
      <c r="F413" s="1">
        <v>0</v>
      </c>
      <c r="G413" s="2">
        <f t="shared" si="8"/>
        <v>251256.9228</v>
      </c>
      <c r="H413" s="2">
        <f t="shared" si="9"/>
        <v>4.9999999988358468E-2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12342249</v>
      </c>
      <c r="D633" s="1">
        <f>'PR-RAS'!E639</f>
        <v>13239543.09</v>
      </c>
      <c r="E633" s="1">
        <v>0</v>
      </c>
      <c r="F633" s="1">
        <v>0</v>
      </c>
      <c r="G633" s="2">
        <f t="shared" si="10"/>
        <v>24535083.833760001</v>
      </c>
      <c r="H633" s="2">
        <f t="shared" si="11"/>
        <v>8.9999999850988388E-2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12298597</v>
      </c>
      <c r="D634" s="1">
        <f>'PR-RAS'!E640</f>
        <v>13301090.709999999</v>
      </c>
      <c r="E634" s="1">
        <v>0</v>
      </c>
      <c r="F634" s="1">
        <v>0</v>
      </c>
      <c r="G634" s="2">
        <f t="shared" si="10"/>
        <v>24624192.739860002</v>
      </c>
      <c r="H634" s="2">
        <f t="shared" si="11"/>
        <v>0.29000000096857548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43652</v>
      </c>
      <c r="D635" s="1">
        <f>'PR-RAS'!E641</f>
        <v>0</v>
      </c>
      <c r="E635" s="1">
        <v>0</v>
      </c>
      <c r="F635" s="1">
        <v>0</v>
      </c>
      <c r="G635" s="2">
        <f t="shared" si="10"/>
        <v>27675.367999999999</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61547.61999999918</v>
      </c>
      <c r="E636" s="1">
        <v>0</v>
      </c>
      <c r="F636" s="1">
        <v>0</v>
      </c>
      <c r="G636" s="2">
        <f t="shared" si="10"/>
        <v>78165.477399998956</v>
      </c>
      <c r="H636" s="2">
        <f t="shared" si="11"/>
        <v>0.38000000081956387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66057</v>
      </c>
      <c r="D638" s="1">
        <f>'PR-RAS'!E644</f>
        <v>22405.82</v>
      </c>
      <c r="E638" s="1">
        <v>0</v>
      </c>
      <c r="F638" s="1">
        <v>0</v>
      </c>
      <c r="G638" s="2">
        <f t="shared" si="10"/>
        <v>70623.323680000001</v>
      </c>
      <c r="H638" s="2">
        <f t="shared" si="11"/>
        <v>0.18000000000029104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22405</v>
      </c>
      <c r="D640" s="1">
        <f>'PR-RAS'!E646</f>
        <v>83953.439999999187</v>
      </c>
      <c r="E640" s="1">
        <v>0</v>
      </c>
      <c r="F640" s="1">
        <v>0</v>
      </c>
      <c r="G640" s="2">
        <f t="shared" si="10"/>
        <v>121609.29131999897</v>
      </c>
      <c r="H640" s="2">
        <f t="shared" si="11"/>
        <v>0.43999999918742105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632943</v>
      </c>
      <c r="D641" s="1">
        <f>'PR-RAS'!E647</f>
        <v>674209.6</v>
      </c>
      <c r="E641" s="1">
        <v>0</v>
      </c>
      <c r="F641" s="1">
        <v>0</v>
      </c>
      <c r="G641" s="2">
        <f t="shared" si="10"/>
        <v>1268071.808</v>
      </c>
      <c r="H641" s="2">
        <f t="shared" si="11"/>
        <v>0.40000000002328306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347178</v>
      </c>
      <c r="D642" s="1">
        <f>'PR-RAS'!E649</f>
        <v>397052.04</v>
      </c>
      <c r="E642" s="1">
        <v>0</v>
      </c>
      <c r="F642" s="1">
        <v>0</v>
      </c>
      <c r="G642" s="2">
        <f t="shared" si="10"/>
        <v>731561.81328000012</v>
      </c>
      <c r="H642" s="2">
        <f t="shared" si="11"/>
        <v>3.9999999979045242E-2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15788482</v>
      </c>
      <c r="D643" s="1">
        <f>'PR-RAS'!E650</f>
        <v>17979697</v>
      </c>
      <c r="E643" s="1">
        <v>0</v>
      </c>
      <c r="F643" s="1">
        <v>0</v>
      </c>
      <c r="G643" s="2">
        <f t="shared" si="10"/>
        <v>33222136.392000001</v>
      </c>
      <c r="H643" s="2">
        <f t="shared" si="11"/>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15738608</v>
      </c>
      <c r="D644" s="1">
        <f>'PR-RAS'!E651</f>
        <v>17999476.829999998</v>
      </c>
      <c r="E644" s="1">
        <v>0</v>
      </c>
      <c r="F644" s="1">
        <v>0</v>
      </c>
      <c r="G644" s="2">
        <f t="shared" si="10"/>
        <v>33267252.147379998</v>
      </c>
      <c r="H644" s="2">
        <f t="shared" si="11"/>
        <v>0.17000000178813934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397052</v>
      </c>
      <c r="D645" s="1">
        <f>'PR-RAS'!E652</f>
        <v>377272.21000000089</v>
      </c>
      <c r="E645" s="1">
        <v>0</v>
      </c>
      <c r="F645" s="1">
        <v>0</v>
      </c>
      <c r="G645" s="2">
        <f t="shared" si="10"/>
        <v>741628.09448000113</v>
      </c>
      <c r="H645" s="2">
        <f t="shared" si="11"/>
        <v>0.21000000089406967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65</v>
      </c>
      <c r="D647" s="1">
        <f>'PR-RAS'!E654</f>
        <v>65</v>
      </c>
      <c r="E647" s="1">
        <v>0</v>
      </c>
      <c r="F647" s="1">
        <v>0</v>
      </c>
      <c r="G647" s="2">
        <f t="shared" si="10"/>
        <v>125.97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46</v>
      </c>
      <c r="D649" s="1">
        <f>'PR-RAS'!E656</f>
        <v>46</v>
      </c>
      <c r="E649" s="1">
        <v>0</v>
      </c>
      <c r="F649" s="1">
        <v>0</v>
      </c>
      <c r="G649" s="2">
        <f t="shared" si="10"/>
        <v>89.424000000000007</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9945</v>
      </c>
      <c r="D669" s="1">
        <f>'PR-RAS'!E676</f>
        <v>60002.9</v>
      </c>
      <c r="E669" s="1">
        <v>0</v>
      </c>
      <c r="F669" s="1">
        <v>0</v>
      </c>
      <c r="G669" s="2">
        <f t="shared" si="10"/>
        <v>86807.13440000001</v>
      </c>
      <c r="H669" s="2">
        <f t="shared" si="11"/>
        <v>9.9999999998544808E-2</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9043863</v>
      </c>
      <c r="D703" s="1">
        <f>'PR-RAS'!E710</f>
        <v>9808074.6999999993</v>
      </c>
      <c r="E703" s="1">
        <v>0</v>
      </c>
      <c r="F703" s="1">
        <v>0</v>
      </c>
      <c r="G703" s="2">
        <f t="shared" si="10"/>
        <v>20119328.704799999</v>
      </c>
      <c r="H703" s="2">
        <f t="shared" si="11"/>
        <v>0.30000000074505806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15733</v>
      </c>
      <c r="D709" s="1">
        <f>'PR-RAS'!E716</f>
        <v>28891.22</v>
      </c>
      <c r="E709" s="1">
        <v>0</v>
      </c>
      <c r="F709" s="1">
        <v>0</v>
      </c>
      <c r="G709" s="2">
        <f t="shared" si="10"/>
        <v>52048.931519999998</v>
      </c>
      <c r="H709" s="2">
        <f t="shared" si="11"/>
        <v>0.22000000000116415</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50740</v>
      </c>
      <c r="D710" s="1">
        <f>'PR-RAS'!E717</f>
        <v>39468.74</v>
      </c>
      <c r="E710" s="1">
        <v>0</v>
      </c>
      <c r="F710" s="1">
        <v>0</v>
      </c>
      <c r="G710" s="2">
        <f t="shared" si="10"/>
        <v>91941.333319999991</v>
      </c>
      <c r="H710" s="2">
        <f t="shared" si="11"/>
        <v>0.26000000000203727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231122</v>
      </c>
      <c r="D711" s="1">
        <f>'PR-RAS'!E718</f>
        <v>280747.37</v>
      </c>
      <c r="E711" s="1">
        <v>0</v>
      </c>
      <c r="F711" s="1">
        <v>0</v>
      </c>
      <c r="G711" s="2">
        <f t="shared" si="10"/>
        <v>562757.88539999991</v>
      </c>
      <c r="H711" s="2">
        <f t="shared" si="11"/>
        <v>0.36999999999534339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30505</v>
      </c>
      <c r="D713" s="1">
        <f>'PR-RAS'!E720</f>
        <v>34379.35</v>
      </c>
      <c r="E713" s="1">
        <v>0</v>
      </c>
      <c r="F713" s="1">
        <v>0</v>
      </c>
      <c r="G713" s="2">
        <f t="shared" si="10"/>
        <v>70675.754399999991</v>
      </c>
      <c r="H713" s="2">
        <f t="shared" si="11"/>
        <v>0.34999999999854481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20057</v>
      </c>
      <c r="D718" s="1">
        <f>'PR-RAS'!E725</f>
        <v>12229.17</v>
      </c>
      <c r="E718" s="1">
        <v>0</v>
      </c>
      <c r="F718" s="1">
        <v>0</v>
      </c>
      <c r="G718" s="2">
        <f t="shared" si="10"/>
        <v>31917.498779999994</v>
      </c>
      <c r="H718" s="2">
        <f t="shared" si="11"/>
        <v>0.17000000000007276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5706</v>
      </c>
      <c r="D719" s="1">
        <f>'PR-RAS'!E726</f>
        <v>1897.2</v>
      </c>
      <c r="E719" s="1">
        <v>0</v>
      </c>
      <c r="F719" s="1">
        <v>0</v>
      </c>
      <c r="G719" s="2">
        <f t="shared" si="10"/>
        <v>6821.2871999999998</v>
      </c>
      <c r="H719" s="2">
        <f t="shared" si="11"/>
        <v>0.20000000000004547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695</v>
      </c>
      <c r="D735" s="1">
        <f>'PR-RAS'!E742</f>
        <v>2491</v>
      </c>
      <c r="E735" s="1">
        <v>0</v>
      </c>
      <c r="F735" s="1">
        <v>0</v>
      </c>
      <c r="G735" s="2">
        <f t="shared" si="10"/>
        <v>4166.9179999999997</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26000</v>
      </c>
      <c r="D809" s="1">
        <f>'PR-RAS'!E816</f>
        <v>49160.84</v>
      </c>
      <c r="E809" s="1">
        <v>0</v>
      </c>
      <c r="F809" s="1">
        <v>0</v>
      </c>
      <c r="G809" s="2">
        <f t="shared" si="10"/>
        <v>100451.91744</v>
      </c>
      <c r="H809" s="2">
        <f t="shared" si="11"/>
        <v>0.16000000000349246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7480906</v>
      </c>
      <c r="D984" s="6">
        <f>BILANCA!E6</f>
        <v>7267341.2299999977</v>
      </c>
      <c r="E984" s="6">
        <v>0</v>
      </c>
      <c r="F984" s="6">
        <v>0</v>
      </c>
      <c r="G984" s="7">
        <f t="shared" ref="G984:G1241" si="22">B984/1000*C984+B984/500*D984</f>
        <v>22015.588459999995</v>
      </c>
      <c r="H984" s="7">
        <f t="shared" si="19"/>
        <v>0.22999999765306711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6252900</v>
      </c>
      <c r="D985" s="1">
        <f>BILANCA!E7</f>
        <v>5884173.8099999977</v>
      </c>
      <c r="E985" s="1">
        <v>0</v>
      </c>
      <c r="F985" s="1">
        <v>0</v>
      </c>
      <c r="G985" s="2">
        <f t="shared" si="22"/>
        <v>36042.495239999989</v>
      </c>
      <c r="H985" s="2">
        <f t="shared" si="19"/>
        <v>0.19000000227242708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3716989</v>
      </c>
      <c r="D986" s="1">
        <f>BILANCA!E8</f>
        <v>3722202.89</v>
      </c>
      <c r="E986" s="1">
        <v>0</v>
      </c>
      <c r="F986" s="1">
        <v>0</v>
      </c>
      <c r="G986" s="2">
        <f t="shared" si="22"/>
        <v>33484.184340000007</v>
      </c>
      <c r="H986" s="2">
        <f t="shared" si="19"/>
        <v>0.10999999986961484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3583254</v>
      </c>
      <c r="D987" s="1">
        <f>BILANCA!E9</f>
        <v>3583254.31</v>
      </c>
      <c r="E987" s="1">
        <v>0</v>
      </c>
      <c r="F987" s="1">
        <v>0</v>
      </c>
      <c r="G987" s="2">
        <f t="shared" si="22"/>
        <v>42999.050480000005</v>
      </c>
      <c r="H987" s="2">
        <f t="shared" si="19"/>
        <v>0.31000000005587935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205087</v>
      </c>
      <c r="D988" s="1">
        <f>BILANCA!E10</f>
        <v>214162.68</v>
      </c>
      <c r="E988" s="1">
        <v>0</v>
      </c>
      <c r="F988" s="1">
        <v>0</v>
      </c>
      <c r="G988" s="2">
        <f t="shared" si="22"/>
        <v>3167.0617999999999</v>
      </c>
      <c r="H988" s="2">
        <f t="shared" si="19"/>
        <v>0.32000000000698492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71352</v>
      </c>
      <c r="D989" s="1">
        <f>BILANCA!E11</f>
        <v>75214.100000000006</v>
      </c>
      <c r="E989" s="1">
        <v>0</v>
      </c>
      <c r="F989" s="1">
        <v>0</v>
      </c>
      <c r="G989" s="2">
        <f t="shared" si="22"/>
        <v>1330.6812000000002</v>
      </c>
      <c r="H989" s="2">
        <f t="shared" si="19"/>
        <v>0.10000000000582077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2458495</v>
      </c>
      <c r="D990" s="1">
        <f>BILANCA!E12</f>
        <v>2070450.3599999978</v>
      </c>
      <c r="E990" s="1">
        <v>0</v>
      </c>
      <c r="F990" s="1">
        <v>0</v>
      </c>
      <c r="G990" s="2">
        <f t="shared" si="22"/>
        <v>46195.770039999974</v>
      </c>
      <c r="H990" s="2">
        <f t="shared" si="19"/>
        <v>0.35999999777413905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1985536</v>
      </c>
      <c r="D991" s="1">
        <f>BILANCA!E13</f>
        <v>1635051.5999999978</v>
      </c>
      <c r="E991" s="1">
        <v>0</v>
      </c>
      <c r="F991" s="1">
        <v>0</v>
      </c>
      <c r="G991" s="2">
        <f t="shared" si="22"/>
        <v>42045.113599999968</v>
      </c>
      <c r="H991" s="2">
        <f t="shared" si="19"/>
        <v>0.40000000223517418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33320583</v>
      </c>
      <c r="D993" s="1">
        <f>BILANCA!E15</f>
        <v>33387011.77</v>
      </c>
      <c r="E993" s="1">
        <v>0</v>
      </c>
      <c r="F993" s="1">
        <v>0</v>
      </c>
      <c r="G993" s="2">
        <f t="shared" si="22"/>
        <v>1000946.0654</v>
      </c>
      <c r="H993" s="2">
        <f t="shared" si="19"/>
        <v>0.23000000044703484</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31335047</v>
      </c>
      <c r="D996" s="1">
        <f>BILANCA!E18</f>
        <v>31751960.170000002</v>
      </c>
      <c r="E996" s="1">
        <v>0</v>
      </c>
      <c r="F996" s="1">
        <v>0</v>
      </c>
      <c r="G996" s="2">
        <f t="shared" si="22"/>
        <v>1232906.5754199999</v>
      </c>
      <c r="H996" s="2">
        <f t="shared" si="19"/>
        <v>0.17000000178813934</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192922</v>
      </c>
      <c r="D997" s="1">
        <f>BILANCA!E19</f>
        <v>221086.16999999993</v>
      </c>
      <c r="E997" s="1">
        <v>0</v>
      </c>
      <c r="F997" s="1">
        <v>0</v>
      </c>
      <c r="G997" s="2">
        <f t="shared" si="22"/>
        <v>8891.3207599999987</v>
      </c>
      <c r="H997" s="2">
        <f t="shared" si="19"/>
        <v>0.16999999992549419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279673</v>
      </c>
      <c r="D998" s="1">
        <f>BILANCA!E20</f>
        <v>309985.55</v>
      </c>
      <c r="E998" s="1">
        <v>0</v>
      </c>
      <c r="F998" s="1">
        <v>0</v>
      </c>
      <c r="G998" s="2">
        <f t="shared" si="22"/>
        <v>13494.661499999998</v>
      </c>
      <c r="H998" s="2">
        <f t="shared" si="19"/>
        <v>0.45000000001164153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96130</v>
      </c>
      <c r="D999" s="1">
        <f>BILANCA!E21</f>
        <v>93970.36</v>
      </c>
      <c r="E999" s="1">
        <v>0</v>
      </c>
      <c r="F999" s="1">
        <v>0</v>
      </c>
      <c r="G999" s="2">
        <f t="shared" si="22"/>
        <v>4545.1315199999999</v>
      </c>
      <c r="H999" s="2">
        <f t="shared" si="19"/>
        <v>0.36000000000058208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168901</v>
      </c>
      <c r="D1000" s="1">
        <f>BILANCA!E22</f>
        <v>178844.55</v>
      </c>
      <c r="E1000" s="1">
        <v>0</v>
      </c>
      <c r="F1000" s="1">
        <v>0</v>
      </c>
      <c r="G1000" s="2">
        <f t="shared" si="22"/>
        <v>8952.0316999999995</v>
      </c>
      <c r="H1000" s="2">
        <f t="shared" si="19"/>
        <v>0.45000000001164153</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265265</v>
      </c>
      <c r="D1001" s="1">
        <f>BILANCA!E23</f>
        <v>279704.81</v>
      </c>
      <c r="E1001" s="1">
        <v>0</v>
      </c>
      <c r="F1001" s="1">
        <v>0</v>
      </c>
      <c r="G1001" s="2">
        <f t="shared" si="22"/>
        <v>14844.14316</v>
      </c>
      <c r="H1001" s="2">
        <f t="shared" si="19"/>
        <v>0.19000000000232831</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1534738</v>
      </c>
      <c r="D1002" s="1">
        <f>BILANCA!E24</f>
        <v>1534738.36</v>
      </c>
      <c r="E1002" s="1">
        <v>0</v>
      </c>
      <c r="F1002" s="1">
        <v>0</v>
      </c>
      <c r="G1002" s="2">
        <f t="shared" si="22"/>
        <v>87480.07968000001</v>
      </c>
      <c r="H1002" s="2">
        <f t="shared" si="19"/>
        <v>0.36000000010244548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47511</v>
      </c>
      <c r="D1003" s="1">
        <f>BILANCA!E25</f>
        <v>45469.8</v>
      </c>
      <c r="E1003" s="1">
        <v>0</v>
      </c>
      <c r="F1003" s="1">
        <v>0</v>
      </c>
      <c r="G1003" s="2">
        <f t="shared" si="22"/>
        <v>2769.0120000000002</v>
      </c>
      <c r="H1003" s="2">
        <f t="shared" si="19"/>
        <v>0.19999999999708962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2794374</v>
      </c>
      <c r="D1004" s="1">
        <f>BILANCA!E26</f>
        <v>2908274.41</v>
      </c>
      <c r="E1004" s="1">
        <v>0</v>
      </c>
      <c r="F1004" s="1">
        <v>0</v>
      </c>
      <c r="G1004" s="2">
        <f t="shared" si="22"/>
        <v>180829.37922</v>
      </c>
      <c r="H1004" s="2">
        <f t="shared" si="19"/>
        <v>0.41000000014901161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4993670</v>
      </c>
      <c r="D1006" s="1">
        <f>BILANCA!E28</f>
        <v>5129901.67</v>
      </c>
      <c r="E1006" s="1">
        <v>0</v>
      </c>
      <c r="F1006" s="1">
        <v>0</v>
      </c>
      <c r="G1006" s="2">
        <f t="shared" si="22"/>
        <v>350829.88682000001</v>
      </c>
      <c r="H1006" s="2">
        <f t="shared" si="19"/>
        <v>0.33000000007450581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275804</v>
      </c>
      <c r="D1007" s="1">
        <f>BILANCA!E29</f>
        <v>210079.78000000003</v>
      </c>
      <c r="E1007" s="1">
        <v>0</v>
      </c>
      <c r="F1007" s="1">
        <v>0</v>
      </c>
      <c r="G1007" s="2">
        <f t="shared" si="22"/>
        <v>16703.125440000003</v>
      </c>
      <c r="H1007" s="2">
        <f t="shared" si="19"/>
        <v>0.21999999997206032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837295</v>
      </c>
      <c r="D1008" s="1">
        <f>BILANCA!E30</f>
        <v>837295.17</v>
      </c>
      <c r="E1008" s="1">
        <v>0</v>
      </c>
      <c r="F1008" s="1">
        <v>0</v>
      </c>
      <c r="G1008" s="2">
        <f t="shared" si="22"/>
        <v>62797.133500000004</v>
      </c>
      <c r="H1008" s="2">
        <f t="shared" si="19"/>
        <v>0.17000000004190952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561491</v>
      </c>
      <c r="D1012" s="1">
        <f>BILANCA!E34</f>
        <v>627215.39</v>
      </c>
      <c r="E1012" s="1">
        <v>0</v>
      </c>
      <c r="F1012" s="1">
        <v>0</v>
      </c>
      <c r="G1012" s="2">
        <f t="shared" si="22"/>
        <v>52661.731620000006</v>
      </c>
      <c r="H1012" s="2">
        <f t="shared" si="19"/>
        <v>0.39000000001396984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41346</v>
      </c>
      <c r="D1015" s="1">
        <f>BILANCA!E37</f>
        <v>41346.33</v>
      </c>
      <c r="E1015" s="1">
        <v>0</v>
      </c>
      <c r="F1015" s="1">
        <v>0</v>
      </c>
      <c r="G1015" s="2">
        <f t="shared" si="22"/>
        <v>3969.2371200000002</v>
      </c>
      <c r="H1015" s="2">
        <f t="shared" si="19"/>
        <v>0.33000000000174623</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41346</v>
      </c>
      <c r="D1018" s="1">
        <f>BILANCA!E40</f>
        <v>41346.33</v>
      </c>
      <c r="E1018" s="1">
        <v>0</v>
      </c>
      <c r="F1018" s="1">
        <v>0</v>
      </c>
      <c r="G1018" s="2">
        <f t="shared" si="22"/>
        <v>4341.3531000000003</v>
      </c>
      <c r="H1018" s="2">
        <f t="shared" si="19"/>
        <v>0.33000000000174623</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36044</v>
      </c>
      <c r="D1020" s="1">
        <f>BILANCA!E42</f>
        <v>36043.910000000003</v>
      </c>
      <c r="E1020" s="1">
        <v>0</v>
      </c>
      <c r="F1020" s="1">
        <v>0</v>
      </c>
      <c r="G1020" s="2">
        <f t="shared" si="22"/>
        <v>4000.87734</v>
      </c>
      <c r="H1020" s="2">
        <f t="shared" si="19"/>
        <v>8.999999999650754E-2</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36044</v>
      </c>
      <c r="D1022" s="1">
        <f>BILANCA!E44</f>
        <v>36043.910000000003</v>
      </c>
      <c r="E1022" s="1">
        <v>0</v>
      </c>
      <c r="F1022" s="1">
        <v>0</v>
      </c>
      <c r="G1022" s="2">
        <f t="shared" si="22"/>
        <v>4217.1409800000001</v>
      </c>
      <c r="H1022" s="2">
        <f t="shared" si="19"/>
        <v>8.999999999650754E-2</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4233</v>
      </c>
      <c r="D1023" s="1">
        <f>BILANCA!E45</f>
        <v>4232.8099999999995</v>
      </c>
      <c r="E1023" s="1">
        <v>0</v>
      </c>
      <c r="F1023" s="1">
        <v>0</v>
      </c>
      <c r="G1023" s="2">
        <f t="shared" si="22"/>
        <v>507.94479999999999</v>
      </c>
      <c r="H1023" s="2">
        <f t="shared" si="19"/>
        <v>0.19000000000050932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19675</v>
      </c>
      <c r="D1025" s="1">
        <f>BILANCA!E47</f>
        <v>19675</v>
      </c>
      <c r="E1025" s="1">
        <v>0</v>
      </c>
      <c r="F1025" s="1">
        <v>0</v>
      </c>
      <c r="G1025" s="2">
        <f t="shared" si="22"/>
        <v>2479.0500000000002</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15442</v>
      </c>
      <c r="D1028" s="1">
        <f>BILANCA!E50</f>
        <v>15442.19</v>
      </c>
      <c r="E1028" s="1">
        <v>0</v>
      </c>
      <c r="F1028" s="1">
        <v>0</v>
      </c>
      <c r="G1028" s="2">
        <f t="shared" si="22"/>
        <v>2084.6871000000001</v>
      </c>
      <c r="H1028" s="2">
        <f t="shared" si="19"/>
        <v>0.19000000000050932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3113</v>
      </c>
      <c r="D1030" s="1">
        <f>BILANCA!E52</f>
        <v>3113</v>
      </c>
      <c r="E1030" s="1">
        <v>0</v>
      </c>
      <c r="F1030" s="1">
        <v>0</v>
      </c>
      <c r="G1030" s="2">
        <f t="shared" si="22"/>
        <v>438.93299999999999</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3113</v>
      </c>
      <c r="D1031" s="1">
        <f>BILANCA!E53</f>
        <v>3113</v>
      </c>
      <c r="E1031" s="1">
        <v>0</v>
      </c>
      <c r="F1031" s="1">
        <v>0</v>
      </c>
      <c r="G1031" s="2">
        <f t="shared" si="22"/>
        <v>448.27200000000005</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180760</v>
      </c>
      <c r="D1032" s="1">
        <f>BILANCA!E54</f>
        <v>220988.62</v>
      </c>
      <c r="E1032" s="1">
        <v>0</v>
      </c>
      <c r="F1032" s="1">
        <v>0</v>
      </c>
      <c r="G1032" s="2">
        <f t="shared" si="22"/>
        <v>30514.124759999999</v>
      </c>
      <c r="H1032" s="2">
        <f t="shared" si="19"/>
        <v>0.38000000000465661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180760</v>
      </c>
      <c r="D1033" s="1">
        <f>BILANCA!E55</f>
        <v>220988.62</v>
      </c>
      <c r="E1033" s="1">
        <v>0</v>
      </c>
      <c r="F1033" s="1">
        <v>0</v>
      </c>
      <c r="G1033" s="2">
        <f t="shared" si="22"/>
        <v>31136.862000000001</v>
      </c>
      <c r="H1033" s="2">
        <f t="shared" si="19"/>
        <v>0.38000000000465661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74303</v>
      </c>
      <c r="D1041" s="1">
        <f>BILANCA!E63</f>
        <v>88407.56</v>
      </c>
      <c r="E1041" s="1">
        <v>0</v>
      </c>
      <c r="F1041" s="1">
        <v>0</v>
      </c>
      <c r="G1041" s="2">
        <f t="shared" si="22"/>
        <v>14564.850960000002</v>
      </c>
      <c r="H1041" s="2">
        <f t="shared" si="19"/>
        <v>0.44000000000232831</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74303</v>
      </c>
      <c r="D1042" s="1">
        <f>BILANCA!E64</f>
        <v>88407.56</v>
      </c>
      <c r="E1042" s="1">
        <v>0</v>
      </c>
      <c r="F1042" s="1">
        <v>0</v>
      </c>
      <c r="G1042" s="2">
        <f t="shared" si="22"/>
        <v>14815.969079999999</v>
      </c>
      <c r="H1042" s="2">
        <f t="shared" si="19"/>
        <v>0.44000000000232831</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1228006</v>
      </c>
      <c r="D1046" s="1">
        <f>BILANCA!E68</f>
        <v>1383167.42</v>
      </c>
      <c r="E1046" s="1">
        <v>0</v>
      </c>
      <c r="F1046" s="1">
        <v>0</v>
      </c>
      <c r="G1046" s="2">
        <f t="shared" si="22"/>
        <v>251643.47292</v>
      </c>
      <c r="H1046" s="2">
        <f t="shared" si="19"/>
        <v>0.41999999992549419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397052</v>
      </c>
      <c r="D1047" s="1">
        <f>BILANCA!E69</f>
        <v>377272.21</v>
      </c>
      <c r="E1047" s="1">
        <v>0</v>
      </c>
      <c r="F1047" s="1">
        <v>0</v>
      </c>
      <c r="G1047" s="2">
        <f t="shared" si="22"/>
        <v>73702.170880000005</v>
      </c>
      <c r="H1047" s="2">
        <f t="shared" si="19"/>
        <v>0.21000000002095476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397052</v>
      </c>
      <c r="D1048" s="1">
        <f>BILANCA!E70</f>
        <v>377272.21</v>
      </c>
      <c r="E1048" s="1">
        <v>0</v>
      </c>
      <c r="F1048" s="1">
        <v>0</v>
      </c>
      <c r="G1048" s="2">
        <f t="shared" si="22"/>
        <v>74853.767300000007</v>
      </c>
      <c r="H1048" s="2">
        <f t="shared" si="19"/>
        <v>0.21000000002095476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397052</v>
      </c>
      <c r="D1050" s="1">
        <f>BILANCA!E72</f>
        <v>377272.21</v>
      </c>
      <c r="E1050" s="1">
        <v>0</v>
      </c>
      <c r="F1050" s="1">
        <v>0</v>
      </c>
      <c r="G1050" s="2">
        <f t="shared" si="22"/>
        <v>77156.96014000001</v>
      </c>
      <c r="H1050" s="2">
        <f t="shared" si="19"/>
        <v>0.21000000002095476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73512</v>
      </c>
      <c r="D1056" s="1">
        <f>BILANCA!E78</f>
        <v>89012.02</v>
      </c>
      <c r="E1056" s="1">
        <v>0</v>
      </c>
      <c r="F1056" s="1">
        <v>0</v>
      </c>
      <c r="G1056" s="2">
        <f t="shared" si="22"/>
        <v>18362.13092</v>
      </c>
      <c r="H1056" s="2">
        <f t="shared" si="19"/>
        <v>2.0000000004074536E-2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1899</v>
      </c>
      <c r="D1062" s="1">
        <f>BILANCA!E84</f>
        <v>0</v>
      </c>
      <c r="E1062" s="1">
        <v>0</v>
      </c>
      <c r="F1062" s="1">
        <v>0</v>
      </c>
      <c r="G1062" s="2">
        <f t="shared" si="22"/>
        <v>150.02100000000002</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71613</v>
      </c>
      <c r="D1064" s="1">
        <f>BILANCA!E86</f>
        <v>89012.02</v>
      </c>
      <c r="E1064" s="1">
        <v>0</v>
      </c>
      <c r="F1064" s="1">
        <v>0</v>
      </c>
      <c r="G1064" s="2">
        <f t="shared" si="22"/>
        <v>20220.60024</v>
      </c>
      <c r="H1064" s="2">
        <f t="shared" si="19"/>
        <v>2.0000000004074536E-2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124499</v>
      </c>
      <c r="D1124" s="1">
        <f>BILANCA!E146</f>
        <v>242673.58999999997</v>
      </c>
      <c r="E1124" s="1">
        <v>0</v>
      </c>
      <c r="F1124" s="1">
        <v>0</v>
      </c>
      <c r="G1124" s="2">
        <f t="shared" si="22"/>
        <v>85988.311379999985</v>
      </c>
      <c r="H1124" s="2">
        <f t="shared" si="23"/>
        <v>0.41000000003259629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164</v>
      </c>
      <c r="D1136" s="1">
        <f>BILANCA!E158</f>
        <v>110.93</v>
      </c>
      <c r="E1136" s="1">
        <v>0</v>
      </c>
      <c r="F1136" s="1">
        <v>0</v>
      </c>
      <c r="G1136" s="2">
        <f t="shared" si="22"/>
        <v>59.036580000000001</v>
      </c>
      <c r="H1136" s="2">
        <f t="shared" si="23"/>
        <v>6.9999999999993179E-2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111539</v>
      </c>
      <c r="D1137" s="1">
        <f>BILANCA!E159</f>
        <v>239028.11</v>
      </c>
      <c r="E1137" s="1">
        <v>0</v>
      </c>
      <c r="F1137" s="1">
        <v>0</v>
      </c>
      <c r="G1137" s="2">
        <f t="shared" si="22"/>
        <v>90797.663880000007</v>
      </c>
      <c r="H1137" s="2">
        <f t="shared" si="23"/>
        <v>0.10999999998603016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2596</v>
      </c>
      <c r="D1138" s="1">
        <f>BILANCA!E160</f>
        <v>245.84</v>
      </c>
      <c r="E1138" s="1">
        <v>0</v>
      </c>
      <c r="F1138" s="1">
        <v>0</v>
      </c>
      <c r="G1138" s="2">
        <f t="shared" si="22"/>
        <v>478.59039999999999</v>
      </c>
      <c r="H1138" s="2">
        <f t="shared" si="23"/>
        <v>0.15999999999999659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10200</v>
      </c>
      <c r="D1140" s="1">
        <f>BILANCA!E162</f>
        <v>3288.71</v>
      </c>
      <c r="E1140" s="1">
        <v>0</v>
      </c>
      <c r="F1140" s="1">
        <v>0</v>
      </c>
      <c r="G1140" s="2">
        <f t="shared" si="22"/>
        <v>2634.05494</v>
      </c>
      <c r="H1140" s="2">
        <f t="shared" si="23"/>
        <v>0.28999999999996362</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632943</v>
      </c>
      <c r="D1148" s="1">
        <f>BILANCA!E170</f>
        <v>674209.6</v>
      </c>
      <c r="E1148" s="1">
        <v>0</v>
      </c>
      <c r="F1148" s="1">
        <v>0</v>
      </c>
      <c r="G1148" s="2">
        <f t="shared" si="22"/>
        <v>326924.76300000004</v>
      </c>
      <c r="H1148" s="2">
        <f t="shared" si="23"/>
        <v>0.40000000002328306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632943</v>
      </c>
      <c r="D1151" s="1">
        <f>BILANCA!E173</f>
        <v>674209.6</v>
      </c>
      <c r="E1151" s="1">
        <v>0</v>
      </c>
      <c r="F1151" s="1">
        <v>0</v>
      </c>
      <c r="G1151" s="2">
        <f t="shared" si="22"/>
        <v>332868.84960000002</v>
      </c>
      <c r="H1151" s="2">
        <f t="shared" si="23"/>
        <v>0.40000000002328306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7480906</v>
      </c>
      <c r="D1152" s="1">
        <f>BILANCA!E175</f>
        <v>7267341.2299999995</v>
      </c>
      <c r="E1152" s="1">
        <v>0</v>
      </c>
      <c r="F1152" s="1">
        <v>0</v>
      </c>
      <c r="G1152" s="2">
        <f t="shared" si="22"/>
        <v>3720634.4497400001</v>
      </c>
      <c r="H1152" s="2">
        <f t="shared" si="23"/>
        <v>0.22999999951571226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1275892</v>
      </c>
      <c r="D1153" s="1">
        <f>BILANCA!E176</f>
        <v>1388530.76</v>
      </c>
      <c r="E1153" s="1">
        <v>0</v>
      </c>
      <c r="F1153" s="1">
        <v>0</v>
      </c>
      <c r="G1153" s="2">
        <f t="shared" si="22"/>
        <v>689002.09840000002</v>
      </c>
      <c r="H1153" s="2">
        <f t="shared" si="23"/>
        <v>0.23999999999068677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1211305</v>
      </c>
      <c r="D1154" s="1">
        <f>BILANCA!E177</f>
        <v>1335768.6599999999</v>
      </c>
      <c r="E1154" s="1">
        <v>0</v>
      </c>
      <c r="F1154" s="1">
        <v>0</v>
      </c>
      <c r="G1154" s="2">
        <f t="shared" si="22"/>
        <v>663966.03671999997</v>
      </c>
      <c r="H1154" s="2">
        <f t="shared" si="23"/>
        <v>0.34000000008381903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630642</v>
      </c>
      <c r="D1155" s="1">
        <f>BILANCA!E178</f>
        <v>674209.6</v>
      </c>
      <c r="E1155" s="1">
        <v>0</v>
      </c>
      <c r="F1155" s="1">
        <v>0</v>
      </c>
      <c r="G1155" s="2">
        <f t="shared" si="22"/>
        <v>340398.52639999997</v>
      </c>
      <c r="H1155" s="2">
        <f t="shared" si="23"/>
        <v>0.40000000002328306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461526</v>
      </c>
      <c r="D1156" s="1">
        <f>BILANCA!E179</f>
        <v>505586.62</v>
      </c>
      <c r="E1156" s="1">
        <v>0</v>
      </c>
      <c r="F1156" s="1">
        <v>0</v>
      </c>
      <c r="G1156" s="2">
        <f t="shared" si="22"/>
        <v>254776.96851999997</v>
      </c>
      <c r="H1156" s="2">
        <f t="shared" si="23"/>
        <v>0.38000000000465661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3449</v>
      </c>
      <c r="D1157" s="1">
        <f>BILANCA!E180</f>
        <v>2441.7599999999998</v>
      </c>
      <c r="E1157" s="1">
        <v>0</v>
      </c>
      <c r="F1157" s="1">
        <v>0</v>
      </c>
      <c r="G1157" s="2">
        <f t="shared" si="22"/>
        <v>1449.8584799999999</v>
      </c>
      <c r="H1157" s="2">
        <f t="shared" si="23"/>
        <v>0.24000000000023647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295</v>
      </c>
      <c r="D1159" s="1">
        <f>BILANCA!E182</f>
        <v>182.29</v>
      </c>
      <c r="E1159" s="1">
        <v>0</v>
      </c>
      <c r="F1159" s="1">
        <v>0</v>
      </c>
      <c r="G1159" s="2">
        <f t="shared" si="22"/>
        <v>116.08607999999998</v>
      </c>
      <c r="H1159" s="2">
        <f t="shared" si="23"/>
        <v>0.28999999999999204</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3154</v>
      </c>
      <c r="D1160" s="1">
        <f>BILANCA!E183</f>
        <v>2259.4699999999998</v>
      </c>
      <c r="E1160" s="1">
        <v>0</v>
      </c>
      <c r="F1160" s="1">
        <v>0</v>
      </c>
      <c r="G1160" s="2">
        <f t="shared" si="22"/>
        <v>1358.1103799999999</v>
      </c>
      <c r="H1160" s="2">
        <f t="shared" si="23"/>
        <v>0.46999999999979991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115688</v>
      </c>
      <c r="D1165" s="1">
        <f>BILANCA!E188</f>
        <v>153530.68</v>
      </c>
      <c r="E1165" s="1">
        <v>0</v>
      </c>
      <c r="F1165" s="1">
        <v>0</v>
      </c>
      <c r="G1165" s="2">
        <f t="shared" si="22"/>
        <v>76940.383520000003</v>
      </c>
      <c r="H1165" s="2">
        <f t="shared" si="23"/>
        <v>0.32000000000698492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64587</v>
      </c>
      <c r="D1183" s="1">
        <f>BILANCA!E206</f>
        <v>52762.1</v>
      </c>
      <c r="E1183" s="1">
        <v>0</v>
      </c>
      <c r="F1183" s="1">
        <v>0</v>
      </c>
      <c r="G1183" s="2">
        <f t="shared" si="22"/>
        <v>34022.240000000005</v>
      </c>
      <c r="H1183" s="2">
        <f t="shared" si="23"/>
        <v>9.9999999998544808E-2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64587</v>
      </c>
      <c r="D1184" s="1">
        <f>BILANCA!E207</f>
        <v>52762.1</v>
      </c>
      <c r="E1184" s="1">
        <v>0</v>
      </c>
      <c r="F1184" s="1">
        <v>0</v>
      </c>
      <c r="G1184" s="2">
        <f t="shared" si="22"/>
        <v>34192.351200000005</v>
      </c>
      <c r="H1184" s="2">
        <f t="shared" si="23"/>
        <v>9.9999999998544808E-2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64587</v>
      </c>
      <c r="D1189" s="1">
        <f>BILANCA!E212</f>
        <v>52762.1</v>
      </c>
      <c r="E1189" s="1">
        <v>0</v>
      </c>
      <c r="F1189" s="1">
        <v>0</v>
      </c>
      <c r="G1189" s="2">
        <f t="shared" si="22"/>
        <v>35042.907200000001</v>
      </c>
      <c r="H1189" s="2">
        <f t="shared" si="23"/>
        <v>9.9999999998544808E-2</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6205014</v>
      </c>
      <c r="D1214" s="1">
        <f>BILANCA!E237</f>
        <v>5878810.4699999997</v>
      </c>
      <c r="E1214" s="1">
        <v>0</v>
      </c>
      <c r="F1214" s="1">
        <v>0</v>
      </c>
      <c r="G1214" s="2">
        <f t="shared" si="22"/>
        <v>4149368.6711400002</v>
      </c>
      <c r="H1214" s="2">
        <f t="shared" si="23"/>
        <v>0.46999999973922968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6102920</v>
      </c>
      <c r="D1215" s="1">
        <f>BILANCA!E238</f>
        <v>5720089.96</v>
      </c>
      <c r="E1215" s="1">
        <v>0</v>
      </c>
      <c r="F1215" s="1">
        <v>0</v>
      </c>
      <c r="G1215" s="2">
        <f t="shared" si="22"/>
        <v>4069999.1814400004</v>
      </c>
      <c r="H1215" s="2">
        <f t="shared" si="23"/>
        <v>4.0000000037252903E-2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6102920</v>
      </c>
      <c r="D1216" s="1">
        <f>BILANCA!E239</f>
        <v>5720089.96</v>
      </c>
      <c r="E1216" s="1">
        <v>0</v>
      </c>
      <c r="F1216" s="1">
        <v>0</v>
      </c>
      <c r="G1216" s="2">
        <f t="shared" si="22"/>
        <v>4087542.2813600004</v>
      </c>
      <c r="H1216" s="2">
        <f t="shared" si="23"/>
        <v>4.0000000037252903E-2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6102920</v>
      </c>
      <c r="D1217" s="1">
        <f>BILANCA!E240</f>
        <v>5720089.96</v>
      </c>
      <c r="E1217" s="1">
        <v>0</v>
      </c>
      <c r="F1217" s="1">
        <v>0</v>
      </c>
      <c r="G1217" s="2">
        <f t="shared" si="22"/>
        <v>4105085.3812800003</v>
      </c>
      <c r="H1217" s="2">
        <f t="shared" si="23"/>
        <v>4.0000000037252903E-2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-22405</v>
      </c>
      <c r="D1222" s="1">
        <f>BILANCA!E245</f>
        <v>-83953.44</v>
      </c>
      <c r="E1222" s="1">
        <v>0</v>
      </c>
      <c r="F1222" s="1">
        <v>0</v>
      </c>
      <c r="G1222" s="2">
        <f t="shared" si="22"/>
        <v>-45484.539319999996</v>
      </c>
      <c r="H1222" s="2">
        <f t="shared" si="23"/>
        <v>0.44000000000232831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162717.24</v>
      </c>
      <c r="E1223" s="1">
        <v>0</v>
      </c>
      <c r="F1223" s="1">
        <v>0</v>
      </c>
      <c r="G1223" s="2">
        <f t="shared" si="22"/>
        <v>78104.275199999989</v>
      </c>
      <c r="H1223" s="2">
        <f t="shared" si="23"/>
        <v>0.23999999999068677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162717.24</v>
      </c>
      <c r="E1224" s="1">
        <v>0</v>
      </c>
      <c r="F1224" s="1">
        <v>0</v>
      </c>
      <c r="G1224" s="2">
        <f t="shared" si="22"/>
        <v>78429.70968</v>
      </c>
      <c r="H1224" s="2">
        <f t="shared" si="23"/>
        <v>0.23999999999068677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22405</v>
      </c>
      <c r="D1227" s="1">
        <f>BILANCA!E250</f>
        <v>246670.68</v>
      </c>
      <c r="E1227" s="1">
        <v>0</v>
      </c>
      <c r="F1227" s="1">
        <v>0</v>
      </c>
      <c r="G1227" s="2">
        <f t="shared" si="22"/>
        <v>125842.11184</v>
      </c>
      <c r="H1227" s="2">
        <f t="shared" si="23"/>
        <v>0.32000000000698492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22405</v>
      </c>
      <c r="D1228" s="1">
        <f>BILANCA!E251</f>
        <v>0</v>
      </c>
      <c r="E1228" s="1">
        <v>0</v>
      </c>
      <c r="F1228" s="1">
        <v>0</v>
      </c>
      <c r="G1228" s="2">
        <f t="shared" si="22"/>
        <v>5489.2249999999995</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246670.68</v>
      </c>
      <c r="E1229" s="1">
        <v>0</v>
      </c>
      <c r="F1229" s="1">
        <v>0</v>
      </c>
      <c r="G1229" s="2">
        <f t="shared" si="22"/>
        <v>121361.97455999999</v>
      </c>
      <c r="H1229" s="2">
        <f t="shared" si="23"/>
        <v>0.32000000000698492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124499</v>
      </c>
      <c r="D1232" s="1">
        <f>BILANCA!E255</f>
        <v>242673.95</v>
      </c>
      <c r="E1232" s="1">
        <v>0</v>
      </c>
      <c r="F1232" s="1">
        <v>0</v>
      </c>
      <c r="G1232" s="2">
        <f t="shared" si="22"/>
        <v>151851.8781</v>
      </c>
      <c r="H1232" s="2">
        <f t="shared" si="23"/>
        <v>4.9999999988358468E-2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17491770</v>
      </c>
      <c r="D1236" s="1">
        <f>BILANCA!E259</f>
        <v>17491770.260000002</v>
      </c>
      <c r="E1236" s="1">
        <v>0</v>
      </c>
      <c r="F1236" s="1">
        <v>0</v>
      </c>
      <c r="G1236" s="2">
        <f t="shared" si="22"/>
        <v>13276253.561560001</v>
      </c>
      <c r="H1236" s="2">
        <f t="shared" si="23"/>
        <v>0.26000000163912773</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17491770</v>
      </c>
      <c r="D1237" s="1">
        <f>BILANCA!E260</f>
        <v>17491770.260000002</v>
      </c>
      <c r="E1237" s="1">
        <v>0</v>
      </c>
      <c r="F1237" s="1">
        <v>0</v>
      </c>
      <c r="G1237" s="2">
        <f t="shared" si="22"/>
        <v>13328728.87208</v>
      </c>
      <c r="H1237" s="2">
        <f t="shared" si="23"/>
        <v>0.26000000163912773</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124499</v>
      </c>
      <c r="D1240" s="1">
        <f>BILANCA!E264</f>
        <v>242673.59</v>
      </c>
      <c r="E1240" s="1">
        <v>0</v>
      </c>
      <c r="F1240" s="1">
        <v>0</v>
      </c>
      <c r="G1240" s="2">
        <f t="shared" si="22"/>
        <v>156730.46825999999</v>
      </c>
      <c r="H1240" s="2">
        <f t="shared" si="23"/>
        <v>0.41000000000349246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71613</v>
      </c>
      <c r="D1244" s="1">
        <f>BILANCA!E268</f>
        <v>57190.239999999998</v>
      </c>
      <c r="E1244" s="1">
        <v>0</v>
      </c>
      <c r="F1244" s="1">
        <v>0</v>
      </c>
      <c r="G1244" s="2">
        <f t="shared" si="24"/>
        <v>48544.298280000003</v>
      </c>
      <c r="H1244" s="2">
        <f t="shared" si="23"/>
        <v>0.23999999999796273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489463</v>
      </c>
      <c r="D1263" s="1">
        <f>BILANCA!E287</f>
        <v>567485.09</v>
      </c>
      <c r="E1263" s="1">
        <v>0</v>
      </c>
      <c r="F1263" s="1">
        <v>0</v>
      </c>
      <c r="G1263" s="2">
        <f t="shared" si="24"/>
        <v>454841.2904</v>
      </c>
      <c r="H1263" s="2">
        <f t="shared" si="23"/>
        <v>8.999999996740371E-2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721842</v>
      </c>
      <c r="D1264" s="1">
        <f>BILANCA!E288</f>
        <v>768283.57</v>
      </c>
      <c r="E1264" s="1">
        <v>0</v>
      </c>
      <c r="F1264" s="1">
        <v>0</v>
      </c>
      <c r="G1264" s="2">
        <f t="shared" si="24"/>
        <v>634612.96834000002</v>
      </c>
      <c r="H1264" s="2">
        <f t="shared" si="23"/>
        <v>0.43000000005122274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64587</v>
      </c>
      <c r="D1270" s="1">
        <f>BILANCA!E294</f>
        <v>52762.1</v>
      </c>
      <c r="E1270" s="1">
        <v>0</v>
      </c>
      <c r="F1270" s="1">
        <v>0</v>
      </c>
      <c r="G1270" s="2">
        <f t="shared" si="24"/>
        <v>48821.914399999994</v>
      </c>
      <c r="H1270" s="2">
        <f t="shared" si="23"/>
        <v>9.9999999998544808E-2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64587</v>
      </c>
      <c r="D1285" s="1">
        <f>BILANCA!E309</f>
        <v>52762.1</v>
      </c>
      <c r="E1285" s="1">
        <v>0</v>
      </c>
      <c r="F1285" s="1">
        <v>0</v>
      </c>
      <c r="G1285" s="2">
        <f t="shared" si="24"/>
        <v>51373.582399999999</v>
      </c>
      <c r="H1285" s="2">
        <f t="shared" si="23"/>
        <v>9.9999999998544808E-2</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12298597</v>
      </c>
      <c r="D1423" s="1">
        <f>'RAS-funkcijski'!E129</f>
        <v>13301090.710000001</v>
      </c>
      <c r="E1423" s="1">
        <v>0</v>
      </c>
      <c r="F1423" s="1">
        <v>0</v>
      </c>
      <c r="G1423" s="2">
        <f t="shared" si="24"/>
        <v>4862597.3025000002</v>
      </c>
      <c r="H1423" s="2">
        <f t="shared" si="27"/>
        <v>0.28999999910593033</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12298597</v>
      </c>
      <c r="D1427" s="1">
        <f>'RAS-funkcijski'!E133</f>
        <v>13301090.710000001</v>
      </c>
      <c r="E1427" s="1">
        <v>0</v>
      </c>
      <c r="F1427" s="1">
        <v>0</v>
      </c>
      <c r="G1427" s="2">
        <f t="shared" si="24"/>
        <v>5018200.4161800006</v>
      </c>
      <c r="H1427" s="2">
        <f t="shared" si="27"/>
        <v>0.28999999910593033</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12298597</v>
      </c>
      <c r="D1435" s="13">
        <f>'RAS-funkcijski'!E141</f>
        <v>13301090.710000001</v>
      </c>
      <c r="E1435" s="13">
        <v>0</v>
      </c>
      <c r="F1435" s="13">
        <v>0</v>
      </c>
      <c r="G1435" s="14">
        <f t="shared" si="24"/>
        <v>5329406.6435400005</v>
      </c>
      <c r="H1435" s="14">
        <f t="shared" si="27"/>
        <v>0.28999999910593033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28000</v>
      </c>
      <c r="D1436" s="6">
        <f>'P-VRIO'!E5</f>
        <v>28000</v>
      </c>
      <c r="E1436" s="6">
        <v>0</v>
      </c>
      <c r="F1436" s="6">
        <v>0</v>
      </c>
      <c r="G1436" s="7">
        <f t="shared" si="24"/>
        <v>84</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28000</v>
      </c>
      <c r="D1453" s="1">
        <f>'P-VRIO'!E22</f>
        <v>28000</v>
      </c>
      <c r="E1453" s="1">
        <v>0</v>
      </c>
      <c r="F1453" s="1">
        <v>0</v>
      </c>
      <c r="G1453" s="2">
        <f t="shared" si="24"/>
        <v>1511.9999999999998</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28000</v>
      </c>
      <c r="D1454" s="1">
        <f>'P-VRIO'!E23</f>
        <v>28000</v>
      </c>
      <c r="E1454" s="1">
        <v>0</v>
      </c>
      <c r="F1454" s="1">
        <v>0</v>
      </c>
      <c r="G1454" s="2">
        <f t="shared" si="24"/>
        <v>1596</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28000</v>
      </c>
      <c r="D1460" s="1">
        <f>'P-VRIO'!E29</f>
        <v>28000</v>
      </c>
      <c r="E1460" s="1">
        <v>0</v>
      </c>
      <c r="F1460" s="1">
        <v>0</v>
      </c>
      <c r="G1460" s="2">
        <f t="shared" si="24"/>
        <v>2100</v>
      </c>
      <c r="H1460" s="2">
        <f t="shared" si="27"/>
        <v>0</v>
      </c>
      <c r="I1460" s="10">
        <f t="shared" si="30"/>
        <v>0</v>
      </c>
      <c r="J1460" s="2">
        <f>IF(AND(Skriveni!C1460&lt;&gt;0,Skriveni!D1460&lt;&gt;0),1,0)</f>
        <v>1</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1275892.22</v>
      </c>
      <c r="D1480" s="6"/>
      <c r="E1480" s="6">
        <v>0</v>
      </c>
      <c r="F1480" s="6">
        <v>0</v>
      </c>
      <c r="G1480" s="7">
        <f t="shared" ref="G1480:G1580" si="34">B1480/1000*C1480</f>
        <v>1275.89222</v>
      </c>
      <c r="H1480" s="7">
        <f t="shared" ref="H1480:H1580" si="35">ABS(C1480-ROUND(C1480,0))</f>
        <v>0.21999999997206032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13670406.829999998</v>
      </c>
      <c r="D1481" s="1">
        <v>0</v>
      </c>
      <c r="E1481" s="1">
        <v>0</v>
      </c>
      <c r="F1481" s="1">
        <v>0</v>
      </c>
      <c r="G1481" s="2">
        <f t="shared" si="34"/>
        <v>27340.813659999996</v>
      </c>
      <c r="H1481" s="2">
        <f t="shared" si="35"/>
        <v>0.17000000178813934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13423736.149999999</v>
      </c>
      <c r="D1483" s="1">
        <v>0</v>
      </c>
      <c r="E1483" s="1">
        <v>0</v>
      </c>
      <c r="F1483" s="1">
        <v>0</v>
      </c>
      <c r="G1483" s="2">
        <f t="shared" si="34"/>
        <v>53694.944599999995</v>
      </c>
      <c r="H1483" s="2">
        <f t="shared" si="35"/>
        <v>0.14999999850988388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7564150.3899999997</v>
      </c>
      <c r="D1484" s="1">
        <v>0</v>
      </c>
      <c r="E1484" s="1">
        <v>0</v>
      </c>
      <c r="F1484" s="1">
        <v>0</v>
      </c>
      <c r="G1484" s="2">
        <f t="shared" si="34"/>
        <v>37820.751949999998</v>
      </c>
      <c r="H1484" s="2">
        <f t="shared" si="35"/>
        <v>0.38999999966472387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5620574.6200000001</v>
      </c>
      <c r="D1485" s="1">
        <v>0</v>
      </c>
      <c r="E1485" s="1">
        <v>0</v>
      </c>
      <c r="F1485" s="1">
        <v>0</v>
      </c>
      <c r="G1485" s="2">
        <f t="shared" si="34"/>
        <v>33723.447720000004</v>
      </c>
      <c r="H1485" s="2">
        <f t="shared" si="35"/>
        <v>0.37999999988824129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11258.03</v>
      </c>
      <c r="D1486" s="1">
        <v>0</v>
      </c>
      <c r="E1486" s="1">
        <v>0</v>
      </c>
      <c r="F1486" s="1">
        <v>0</v>
      </c>
      <c r="G1486" s="2">
        <f t="shared" si="34"/>
        <v>78.806210000000007</v>
      </c>
      <c r="H1486" s="2">
        <f t="shared" si="35"/>
        <v>3.0000000000654836E-2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49160.84</v>
      </c>
      <c r="D1489" s="1">
        <v>0</v>
      </c>
      <c r="E1489" s="1">
        <v>0</v>
      </c>
      <c r="F1489" s="1">
        <v>0</v>
      </c>
      <c r="G1489" s="2">
        <f t="shared" si="34"/>
        <v>491.60839999999996</v>
      </c>
      <c r="H1489" s="2">
        <f t="shared" si="35"/>
        <v>0.16000000000349246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178592.27</v>
      </c>
      <c r="D1491" s="1">
        <v>0</v>
      </c>
      <c r="E1491" s="1">
        <v>0</v>
      </c>
      <c r="F1491" s="1">
        <v>0</v>
      </c>
      <c r="G1491" s="2">
        <f t="shared" si="34"/>
        <v>2143.1072399999998</v>
      </c>
      <c r="H1491" s="2">
        <f t="shared" si="35"/>
        <v>0.26999999998952262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246670.68</v>
      </c>
      <c r="D1492" s="1">
        <v>0</v>
      </c>
      <c r="E1492" s="1">
        <v>0</v>
      </c>
      <c r="F1492" s="1">
        <v>0</v>
      </c>
      <c r="G1492" s="2">
        <f t="shared" si="34"/>
        <v>3206.7188399999995</v>
      </c>
      <c r="H1492" s="2">
        <f t="shared" si="35"/>
        <v>0.32000000000698492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13557768.289999999</v>
      </c>
      <c r="D1499" s="1">
        <v>0</v>
      </c>
      <c r="E1499" s="1">
        <v>0</v>
      </c>
      <c r="F1499" s="1">
        <v>0</v>
      </c>
      <c r="G1499" s="2">
        <f t="shared" si="34"/>
        <v>271155.36579999997</v>
      </c>
      <c r="H1499" s="2">
        <f t="shared" si="35"/>
        <v>0.28999999910593033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13299272.84</v>
      </c>
      <c r="D1501" s="1">
        <v>0</v>
      </c>
      <c r="E1501" s="1">
        <v>0</v>
      </c>
      <c r="F1501" s="1">
        <v>0</v>
      </c>
      <c r="G1501" s="2">
        <f t="shared" si="34"/>
        <v>292584.00247999997</v>
      </c>
      <c r="H1501" s="2">
        <f t="shared" si="35"/>
        <v>0.16000000014901161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7520582.96</v>
      </c>
      <c r="D1502" s="1">
        <v>0</v>
      </c>
      <c r="E1502" s="1">
        <v>0</v>
      </c>
      <c r="F1502" s="1">
        <v>0</v>
      </c>
      <c r="G1502" s="2">
        <f t="shared" si="34"/>
        <v>172973.40807999999</v>
      </c>
      <c r="H1502" s="2">
        <f t="shared" si="35"/>
        <v>4.0000000037252903E-2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5576514.4299999997</v>
      </c>
      <c r="D1503" s="1">
        <v>0</v>
      </c>
      <c r="E1503" s="1">
        <v>0</v>
      </c>
      <c r="F1503" s="1">
        <v>0</v>
      </c>
      <c r="G1503" s="2">
        <f t="shared" si="34"/>
        <v>133836.34631999998</v>
      </c>
      <c r="H1503" s="2">
        <f t="shared" si="35"/>
        <v>0.42999999970197678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12264.84</v>
      </c>
      <c r="D1504" s="1">
        <v>0</v>
      </c>
      <c r="E1504" s="1">
        <v>0</v>
      </c>
      <c r="F1504" s="1">
        <v>0</v>
      </c>
      <c r="G1504" s="2">
        <f t="shared" si="34"/>
        <v>306.62100000000004</v>
      </c>
      <c r="H1504" s="2">
        <f t="shared" si="35"/>
        <v>0.15999999999985448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49160.84</v>
      </c>
      <c r="D1507" s="1">
        <v>0</v>
      </c>
      <c r="E1507" s="1">
        <v>0</v>
      </c>
      <c r="F1507" s="1">
        <v>0</v>
      </c>
      <c r="G1507" s="2">
        <f t="shared" si="34"/>
        <v>1376.50352</v>
      </c>
      <c r="H1507" s="2">
        <f t="shared" si="35"/>
        <v>0.16000000000349246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140749.76999999999</v>
      </c>
      <c r="D1509" s="1">
        <v>0</v>
      </c>
      <c r="E1509" s="1">
        <v>0</v>
      </c>
      <c r="F1509" s="1">
        <v>0</v>
      </c>
      <c r="G1509" s="2">
        <f t="shared" si="34"/>
        <v>4222.4930999999997</v>
      </c>
      <c r="H1509" s="2">
        <f t="shared" si="35"/>
        <v>0.23000000001047738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258495.45</v>
      </c>
      <c r="D1510" s="1">
        <v>0</v>
      </c>
      <c r="E1510" s="1">
        <v>0</v>
      </c>
      <c r="F1510" s="1">
        <v>0</v>
      </c>
      <c r="G1510" s="2">
        <f t="shared" si="34"/>
        <v>8013.3589500000007</v>
      </c>
      <c r="H1510" s="2">
        <f t="shared" si="35"/>
        <v>0.45000000001164153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1388530.7599999998</v>
      </c>
      <c r="D1517" s="1">
        <v>0</v>
      </c>
      <c r="E1517" s="1">
        <v>0</v>
      </c>
      <c r="F1517" s="1">
        <v>0</v>
      </c>
      <c r="G1517" s="2">
        <f t="shared" si="34"/>
        <v>52764.16887999999</v>
      </c>
      <c r="H1517" s="2">
        <f t="shared" si="35"/>
        <v>0.24000000022351742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567485.09000000008</v>
      </c>
      <c r="D1518" s="1">
        <v>0</v>
      </c>
      <c r="E1518" s="1">
        <v>0</v>
      </c>
      <c r="F1518" s="1">
        <v>0</v>
      </c>
      <c r="G1518" s="2">
        <f t="shared" si="34"/>
        <v>22131.918510000003</v>
      </c>
      <c r="H1518" s="2">
        <f t="shared" si="35"/>
        <v>9.0000000083819032E-2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567485.09000000008</v>
      </c>
      <c r="D1524" s="1">
        <v>0</v>
      </c>
      <c r="E1524" s="1">
        <v>0</v>
      </c>
      <c r="F1524" s="1">
        <v>0</v>
      </c>
      <c r="G1524" s="2">
        <f t="shared" si="34"/>
        <v>25536.829050000004</v>
      </c>
      <c r="H1524" s="2">
        <f t="shared" si="35"/>
        <v>9.0000000083819032E-2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446789.68000000005</v>
      </c>
      <c r="D1530" s="1">
        <v>0</v>
      </c>
      <c r="E1530" s="1">
        <v>0</v>
      </c>
      <c r="F1530" s="1">
        <v>0</v>
      </c>
      <c r="G1530" s="2">
        <f t="shared" si="34"/>
        <v>22786.273680000002</v>
      </c>
      <c r="H1530" s="2">
        <f t="shared" si="35"/>
        <v>0.31999999994877726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360176.08</v>
      </c>
      <c r="D1531" s="1">
        <v>0</v>
      </c>
      <c r="E1531" s="1">
        <v>0</v>
      </c>
      <c r="F1531" s="1">
        <v>0</v>
      </c>
      <c r="G1531" s="2">
        <f t="shared" si="34"/>
        <v>18729.156159999999</v>
      </c>
      <c r="H1531" s="2">
        <f t="shared" si="35"/>
        <v>8.0000000016298145E-2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86613.6</v>
      </c>
      <c r="D1532" s="1">
        <v>0</v>
      </c>
      <c r="E1532" s="1">
        <v>0</v>
      </c>
      <c r="F1532" s="1">
        <v>0</v>
      </c>
      <c r="G1532" s="2">
        <f t="shared" si="34"/>
        <v>4590.5208000000002</v>
      </c>
      <c r="H1532" s="2">
        <f t="shared" si="35"/>
        <v>0.39999999999417923</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1509.5</v>
      </c>
      <c r="D1535" s="1">
        <v>0</v>
      </c>
      <c r="E1535" s="1">
        <v>0</v>
      </c>
      <c r="F1535" s="1">
        <v>0</v>
      </c>
      <c r="G1535" s="2">
        <f t="shared" si="34"/>
        <v>84.531999999999996</v>
      </c>
      <c r="H1535" s="2">
        <f t="shared" si="35"/>
        <v>0.5</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1509.5</v>
      </c>
      <c r="D1536" s="1">
        <v>0</v>
      </c>
      <c r="E1536" s="1">
        <v>0</v>
      </c>
      <c r="F1536" s="1">
        <v>0</v>
      </c>
      <c r="G1536" s="2">
        <f t="shared" si="34"/>
        <v>86.041499999999999</v>
      </c>
      <c r="H1536" s="2">
        <f t="shared" si="35"/>
        <v>0.5</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119185.91</v>
      </c>
      <c r="D1560" s="1">
        <v>0</v>
      </c>
      <c r="E1560" s="1">
        <v>0</v>
      </c>
      <c r="F1560" s="1">
        <v>0</v>
      </c>
      <c r="G1560" s="2">
        <f t="shared" si="34"/>
        <v>9654.0587100000012</v>
      </c>
      <c r="H1560" s="2">
        <f t="shared" si="35"/>
        <v>8.999999999650754E-2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5448.41</v>
      </c>
      <c r="D1561" s="1">
        <v>0</v>
      </c>
      <c r="E1561" s="1">
        <v>0</v>
      </c>
      <c r="F1561" s="1">
        <v>0</v>
      </c>
      <c r="G1561" s="2">
        <f t="shared" si="34"/>
        <v>446.76962000000003</v>
      </c>
      <c r="H1561" s="2">
        <f t="shared" si="35"/>
        <v>0.40999999999985448</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11193.22</v>
      </c>
      <c r="D1562" s="1">
        <v>0</v>
      </c>
      <c r="E1562" s="1">
        <v>0</v>
      </c>
      <c r="F1562" s="1">
        <v>0</v>
      </c>
      <c r="G1562" s="2">
        <f t="shared" si="34"/>
        <v>929.03725999999995</v>
      </c>
      <c r="H1562" s="2">
        <f t="shared" si="35"/>
        <v>0.21999999999934516</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21281.86</v>
      </c>
      <c r="D1563" s="1">
        <v>0</v>
      </c>
      <c r="E1563" s="1">
        <v>0</v>
      </c>
      <c r="F1563" s="1">
        <v>0</v>
      </c>
      <c r="G1563" s="2">
        <f t="shared" si="34"/>
        <v>1787.6762400000002</v>
      </c>
      <c r="H1563" s="2">
        <f t="shared" si="35"/>
        <v>0.13999999999941792</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81262.42</v>
      </c>
      <c r="D1564" s="1">
        <v>0</v>
      </c>
      <c r="E1564" s="1">
        <v>0</v>
      </c>
      <c r="F1564" s="1">
        <v>0</v>
      </c>
      <c r="G1564" s="2">
        <f t="shared" si="34"/>
        <v>6907.3057000000008</v>
      </c>
      <c r="H1564" s="2">
        <f t="shared" si="35"/>
        <v>0.41999999999825377</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821045.66999999993</v>
      </c>
      <c r="D1576" s="1">
        <v>0</v>
      </c>
      <c r="E1576" s="1">
        <v>0</v>
      </c>
      <c r="F1576" s="1">
        <v>0</v>
      </c>
      <c r="G1576" s="2">
        <f t="shared" si="34"/>
        <v>79641.42998999999</v>
      </c>
      <c r="H1576" s="2">
        <f t="shared" si="35"/>
        <v>0.33000000007450581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768283.57</v>
      </c>
      <c r="D1578" s="1">
        <v>0</v>
      </c>
      <c r="E1578" s="1">
        <v>0</v>
      </c>
      <c r="F1578" s="1">
        <v>0</v>
      </c>
      <c r="G1578" s="2">
        <f t="shared" si="34"/>
        <v>76060.073430000004</v>
      </c>
      <c r="H1578" s="2">
        <f t="shared" si="35"/>
        <v>0.43000000005122274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52762.1</v>
      </c>
      <c r="D1579" s="1">
        <v>0</v>
      </c>
      <c r="E1579" s="1">
        <v>0</v>
      </c>
      <c r="F1579" s="1">
        <v>0</v>
      </c>
      <c r="G1579" s="2">
        <f t="shared" si="34"/>
        <v>5276.21</v>
      </c>
      <c r="H1579" s="2">
        <f t="shared" si="35"/>
        <v>9.9999999998544808E-2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3298</v>
      </c>
      <c r="B1" s="377"/>
      <c r="C1" s="377"/>
    </row>
    <row r="2" spans="1:17" ht="33" customHeight="1" x14ac:dyDescent="0.2">
      <c r="A2" s="378" t="s">
        <v>3299</v>
      </c>
      <c r="B2" s="379"/>
      <c r="C2" s="376"/>
      <c r="D2" s="4"/>
      <c r="E2" s="4"/>
      <c r="F2" s="4"/>
      <c r="G2" s="4"/>
      <c r="H2" s="4"/>
      <c r="I2" s="4"/>
      <c r="J2" s="4"/>
      <c r="K2" s="4"/>
      <c r="L2" s="4"/>
      <c r="M2" s="4"/>
      <c r="N2" s="4"/>
      <c r="O2" s="4"/>
      <c r="P2" s="4"/>
      <c r="Q2" s="4"/>
    </row>
    <row r="3" spans="1:17" ht="18.75" customHeight="1" x14ac:dyDescent="0.2">
      <c r="A3" s="42" t="s">
        <v>3300</v>
      </c>
      <c r="B3" s="380" t="s">
        <v>3301</v>
      </c>
      <c r="C3" s="376"/>
      <c r="D3" s="4"/>
      <c r="E3" s="4"/>
      <c r="F3" s="4"/>
      <c r="G3" s="4"/>
      <c r="H3" s="4"/>
      <c r="I3" s="4"/>
      <c r="J3" s="4"/>
      <c r="K3" s="4"/>
      <c r="L3" s="4"/>
      <c r="M3" s="4"/>
      <c r="N3" s="4"/>
      <c r="O3" s="4"/>
      <c r="P3" s="4"/>
      <c r="Q3" s="4"/>
    </row>
    <row r="4" spans="1:17" ht="37.5" hidden="1" customHeight="1" x14ac:dyDescent="0.2">
      <c r="A4" s="43" t="s">
        <v>3302</v>
      </c>
      <c r="B4" s="375" t="s">
        <v>3303</v>
      </c>
      <c r="C4" s="376"/>
      <c r="D4" s="4"/>
      <c r="E4" s="4"/>
      <c r="F4" s="4"/>
      <c r="G4" s="4"/>
      <c r="H4" s="4"/>
      <c r="I4" s="4"/>
      <c r="J4" s="4"/>
      <c r="K4" s="4"/>
      <c r="L4" s="4"/>
      <c r="M4" s="4"/>
      <c r="N4" s="4"/>
      <c r="O4" s="4"/>
      <c r="P4" s="4"/>
      <c r="Q4" s="4"/>
    </row>
    <row r="5" spans="1:17" ht="48" hidden="1" customHeight="1" x14ac:dyDescent="0.2">
      <c r="A5" s="43" t="s">
        <v>3302</v>
      </c>
      <c r="B5" s="375" t="s">
        <v>3304</v>
      </c>
      <c r="C5" s="376"/>
      <c r="D5" s="4"/>
      <c r="E5" s="4"/>
      <c r="F5" s="4"/>
      <c r="G5" s="4"/>
      <c r="H5" s="4"/>
      <c r="I5" s="4"/>
      <c r="J5" s="4"/>
      <c r="K5" s="4"/>
      <c r="L5" s="4"/>
      <c r="M5" s="4"/>
      <c r="N5" s="4"/>
      <c r="O5" s="4"/>
      <c r="P5" s="4"/>
      <c r="Q5" s="4"/>
    </row>
    <row r="6" spans="1:17" ht="59.25" hidden="1" customHeight="1" x14ac:dyDescent="0.2">
      <c r="A6" s="43" t="s">
        <v>3302</v>
      </c>
      <c r="B6" s="375" t="s">
        <v>3305</v>
      </c>
      <c r="C6" s="376"/>
      <c r="D6" s="4"/>
      <c r="E6" s="4"/>
      <c r="F6" s="4"/>
      <c r="G6" s="4"/>
      <c r="H6" s="4"/>
      <c r="I6" s="4"/>
      <c r="J6" s="4"/>
      <c r="K6" s="4"/>
      <c r="L6" s="4"/>
      <c r="M6" s="4"/>
      <c r="N6" s="4"/>
      <c r="O6" s="4"/>
      <c r="P6" s="4"/>
      <c r="Q6" s="4"/>
    </row>
    <row r="7" spans="1:17" ht="48" hidden="1" customHeight="1" x14ac:dyDescent="0.2">
      <c r="A7" s="43" t="s">
        <v>3306</v>
      </c>
      <c r="B7" s="375" t="s">
        <v>3307</v>
      </c>
      <c r="C7" s="376"/>
      <c r="D7" s="4"/>
      <c r="E7" s="4"/>
      <c r="F7" s="4"/>
      <c r="G7" s="4"/>
      <c r="H7" s="4"/>
      <c r="I7" s="4"/>
      <c r="J7" s="4"/>
      <c r="K7" s="4"/>
      <c r="L7" s="4"/>
      <c r="M7" s="4"/>
      <c r="N7" s="4"/>
      <c r="O7" s="4"/>
      <c r="P7" s="4"/>
      <c r="Q7" s="4"/>
    </row>
    <row r="8" spans="1:17" ht="41.25" hidden="1" customHeight="1" x14ac:dyDescent="0.2">
      <c r="A8" s="43" t="s">
        <v>3308</v>
      </c>
      <c r="B8" s="375" t="s">
        <v>3309</v>
      </c>
      <c r="C8" s="376"/>
      <c r="D8" s="4"/>
      <c r="E8" s="4"/>
      <c r="F8" s="4"/>
      <c r="G8" s="4"/>
      <c r="H8" s="4"/>
      <c r="I8" s="4"/>
      <c r="J8" s="4"/>
      <c r="K8" s="4"/>
      <c r="L8" s="4"/>
      <c r="M8" s="4"/>
      <c r="N8" s="4"/>
      <c r="O8" s="4"/>
      <c r="P8" s="4"/>
      <c r="Q8" s="4"/>
    </row>
    <row r="9" spans="1:17" ht="59.25" hidden="1" customHeight="1" x14ac:dyDescent="0.2">
      <c r="A9" s="43" t="s">
        <v>3310</v>
      </c>
      <c r="B9" s="375" t="s">
        <v>3311</v>
      </c>
      <c r="C9" s="376"/>
      <c r="D9" s="4"/>
      <c r="E9" s="4"/>
      <c r="F9" s="4"/>
      <c r="G9" s="4"/>
      <c r="H9" s="4"/>
      <c r="I9" s="4"/>
      <c r="J9" s="4"/>
      <c r="K9" s="4"/>
      <c r="L9" s="4"/>
      <c r="M9" s="4"/>
      <c r="N9" s="4"/>
      <c r="O9" s="4"/>
      <c r="P9" s="4"/>
      <c r="Q9" s="4"/>
    </row>
    <row r="10" spans="1:17" ht="61.5" hidden="1" customHeight="1" x14ac:dyDescent="0.2">
      <c r="A10" s="43" t="s">
        <v>3310</v>
      </c>
      <c r="B10" s="375" t="s">
        <v>3312</v>
      </c>
      <c r="C10" s="376"/>
      <c r="D10" s="4"/>
      <c r="E10" s="4"/>
      <c r="F10" s="4"/>
      <c r="G10" s="4"/>
      <c r="H10" s="4"/>
      <c r="I10" s="4"/>
      <c r="J10" s="4"/>
      <c r="K10" s="4"/>
      <c r="L10" s="4"/>
      <c r="M10" s="4"/>
      <c r="N10" s="4"/>
      <c r="O10" s="4"/>
      <c r="P10" s="4"/>
      <c r="Q10" s="4"/>
    </row>
    <row r="11" spans="1:17" ht="43.5" hidden="1" customHeight="1" x14ac:dyDescent="0.2">
      <c r="A11" s="43" t="s">
        <v>3310</v>
      </c>
      <c r="B11" s="375" t="s">
        <v>3313</v>
      </c>
      <c r="C11" s="376"/>
      <c r="D11" s="4"/>
      <c r="E11" s="4"/>
      <c r="F11" s="4"/>
      <c r="G11" s="4"/>
      <c r="H11" s="4"/>
      <c r="I11" s="4"/>
      <c r="J11" s="4"/>
      <c r="K11" s="4"/>
      <c r="L11" s="4"/>
      <c r="M11" s="4"/>
      <c r="N11" s="4"/>
      <c r="O11" s="4"/>
      <c r="P11" s="4"/>
      <c r="Q11" s="4"/>
    </row>
    <row r="12" spans="1:17" ht="27.75" hidden="1" customHeight="1" x14ac:dyDescent="0.2">
      <c r="A12" s="43" t="s">
        <v>3314</v>
      </c>
      <c r="B12" s="375" t="s">
        <v>3315</v>
      </c>
      <c r="C12" s="376"/>
      <c r="D12" s="4"/>
      <c r="E12" s="4"/>
      <c r="F12" s="4"/>
      <c r="G12" s="4"/>
      <c r="H12" s="4"/>
      <c r="I12" s="4"/>
      <c r="J12" s="4"/>
      <c r="K12" s="4"/>
      <c r="L12" s="4"/>
      <c r="M12" s="4"/>
      <c r="N12" s="4"/>
      <c r="O12" s="4"/>
      <c r="P12" s="4"/>
      <c r="Q12" s="4"/>
    </row>
    <row r="13" spans="1:17" ht="27.75" hidden="1" customHeight="1" x14ac:dyDescent="0.2">
      <c r="A13" s="43" t="s">
        <v>3316</v>
      </c>
      <c r="B13" s="375" t="s">
        <v>3317</v>
      </c>
      <c r="C13" s="376"/>
      <c r="D13" s="4"/>
      <c r="E13" s="4"/>
      <c r="F13" s="4"/>
      <c r="G13" s="4"/>
      <c r="H13" s="4"/>
      <c r="I13" s="4"/>
      <c r="J13" s="4"/>
      <c r="K13" s="4"/>
      <c r="L13" s="4"/>
      <c r="M13" s="4"/>
      <c r="N13" s="4"/>
      <c r="O13" s="4"/>
      <c r="P13" s="4"/>
      <c r="Q13" s="4"/>
    </row>
    <row r="14" spans="1:17" ht="45.75" hidden="1" customHeight="1" x14ac:dyDescent="0.2">
      <c r="A14" s="43" t="s">
        <v>3318</v>
      </c>
      <c r="B14" s="375" t="s">
        <v>3319</v>
      </c>
      <c r="C14" s="376"/>
      <c r="D14" s="4"/>
      <c r="E14" s="4"/>
      <c r="F14" s="4"/>
      <c r="G14" s="4"/>
      <c r="H14" s="4"/>
      <c r="I14" s="4"/>
      <c r="J14" s="4"/>
      <c r="K14" s="4"/>
      <c r="L14" s="4"/>
      <c r="M14" s="4"/>
      <c r="N14" s="4"/>
      <c r="O14" s="4"/>
      <c r="P14" s="4"/>
      <c r="Q14" s="4"/>
    </row>
    <row r="15" spans="1:17" ht="45.75" hidden="1" customHeight="1" x14ac:dyDescent="0.2">
      <c r="A15" s="43" t="s">
        <v>3320</v>
      </c>
      <c r="B15" s="375" t="s">
        <v>3321</v>
      </c>
      <c r="C15" s="376"/>
      <c r="D15" s="4"/>
      <c r="E15" s="4"/>
      <c r="F15" s="4"/>
      <c r="G15" s="4"/>
      <c r="H15" s="4"/>
      <c r="I15" s="4"/>
      <c r="J15" s="4"/>
      <c r="K15" s="4"/>
      <c r="L15" s="4"/>
      <c r="M15" s="4"/>
      <c r="N15" s="4"/>
      <c r="O15" s="4"/>
      <c r="P15" s="4"/>
      <c r="Q15" s="4"/>
    </row>
    <row r="16" spans="1:17" ht="51" hidden="1" customHeight="1" x14ac:dyDescent="0.2">
      <c r="A16" s="43" t="s">
        <v>3322</v>
      </c>
      <c r="B16" s="375" t="s">
        <v>3323</v>
      </c>
      <c r="C16" s="376"/>
      <c r="D16" s="4"/>
      <c r="E16" s="4"/>
      <c r="F16" s="4"/>
      <c r="G16" s="4"/>
      <c r="H16" s="4"/>
      <c r="I16" s="4"/>
      <c r="J16" s="4"/>
      <c r="K16" s="4"/>
      <c r="L16" s="4"/>
      <c r="M16" s="4"/>
      <c r="N16" s="4"/>
      <c r="O16" s="4"/>
      <c r="P16" s="4"/>
      <c r="Q16" s="4"/>
    </row>
    <row r="17" spans="1:17" ht="27.75" hidden="1" customHeight="1" x14ac:dyDescent="0.2">
      <c r="A17" s="43" t="s">
        <v>3324</v>
      </c>
      <c r="B17" s="375" t="s">
        <v>3325</v>
      </c>
      <c r="C17" s="376"/>
      <c r="D17" s="4"/>
      <c r="E17" s="4"/>
      <c r="F17" s="4"/>
      <c r="G17" s="4"/>
      <c r="H17" s="4"/>
      <c r="I17" s="4"/>
      <c r="J17" s="4"/>
      <c r="K17" s="4"/>
      <c r="L17" s="4"/>
      <c r="M17" s="4"/>
      <c r="N17" s="4"/>
      <c r="O17" s="4"/>
      <c r="P17" s="4"/>
      <c r="Q17" s="4"/>
    </row>
    <row r="18" spans="1:17" ht="27.75" hidden="1" customHeight="1" x14ac:dyDescent="0.2">
      <c r="A18" s="43" t="s">
        <v>3326</v>
      </c>
      <c r="B18" s="375" t="s">
        <v>3327</v>
      </c>
      <c r="C18" s="376"/>
      <c r="D18" s="4"/>
      <c r="E18" s="4"/>
      <c r="F18" s="4"/>
      <c r="G18" s="4"/>
      <c r="H18" s="4"/>
      <c r="I18" s="4"/>
      <c r="J18" s="4"/>
      <c r="K18" s="4"/>
      <c r="L18" s="4"/>
      <c r="M18" s="4"/>
      <c r="N18" s="4"/>
      <c r="O18" s="4"/>
      <c r="P18" s="4"/>
      <c r="Q18" s="4"/>
    </row>
    <row r="19" spans="1:17" ht="45" hidden="1" customHeight="1" x14ac:dyDescent="0.2">
      <c r="A19" s="43" t="s">
        <v>3326</v>
      </c>
      <c r="B19" s="375" t="s">
        <v>3328</v>
      </c>
      <c r="C19" s="376"/>
      <c r="D19" s="4"/>
      <c r="E19" s="4"/>
      <c r="F19" s="4"/>
      <c r="G19" s="4"/>
      <c r="H19" s="4"/>
      <c r="I19" s="4"/>
      <c r="J19" s="4"/>
      <c r="K19" s="4"/>
      <c r="L19" s="4"/>
      <c r="M19" s="4"/>
      <c r="N19" s="4"/>
      <c r="O19" s="4"/>
      <c r="P19" s="4"/>
      <c r="Q19" s="4"/>
    </row>
    <row r="20" spans="1:17" ht="45" hidden="1" customHeight="1" x14ac:dyDescent="0.2">
      <c r="A20" s="43" t="s">
        <v>3329</v>
      </c>
      <c r="B20" s="375" t="s">
        <v>3330</v>
      </c>
      <c r="C20" s="376"/>
      <c r="D20" s="4"/>
      <c r="E20" s="4"/>
      <c r="F20" s="4"/>
      <c r="G20" s="4"/>
      <c r="H20" s="4"/>
      <c r="I20" s="4"/>
      <c r="J20" s="4"/>
      <c r="K20" s="4"/>
      <c r="L20" s="4"/>
      <c r="M20" s="4"/>
      <c r="N20" s="4"/>
      <c r="O20" s="4"/>
      <c r="P20" s="4"/>
      <c r="Q20" s="4"/>
    </row>
    <row r="21" spans="1:17" ht="30" hidden="1" customHeight="1" x14ac:dyDescent="0.2">
      <c r="A21" s="43" t="s">
        <v>3331</v>
      </c>
      <c r="B21" s="375" t="s">
        <v>3332</v>
      </c>
      <c r="C21" s="376"/>
      <c r="D21" s="4"/>
      <c r="E21" s="4"/>
      <c r="F21" s="4"/>
      <c r="G21" s="4"/>
      <c r="H21" s="4"/>
      <c r="I21" s="4"/>
      <c r="J21" s="4"/>
      <c r="K21" s="4"/>
      <c r="L21" s="4"/>
      <c r="M21" s="4"/>
      <c r="N21" s="4"/>
      <c r="O21" s="4"/>
      <c r="P21" s="4"/>
      <c r="Q21" s="4"/>
    </row>
    <row r="22" spans="1:17" ht="30" hidden="1" customHeight="1" x14ac:dyDescent="0.2">
      <c r="A22" s="43" t="s">
        <v>3333</v>
      </c>
      <c r="B22" s="375" t="s">
        <v>3334</v>
      </c>
      <c r="C22" s="376"/>
      <c r="D22" s="4"/>
      <c r="E22" s="4"/>
      <c r="F22" s="4"/>
      <c r="G22" s="4"/>
      <c r="H22" s="4"/>
      <c r="I22" s="4"/>
      <c r="J22" s="4"/>
      <c r="K22" s="4"/>
      <c r="L22" s="4"/>
      <c r="M22" s="4"/>
      <c r="N22" s="4"/>
      <c r="O22" s="4"/>
      <c r="P22" s="4"/>
      <c r="Q22" s="4"/>
    </row>
    <row r="23" spans="1:17" ht="30" hidden="1" customHeight="1" x14ac:dyDescent="0.2">
      <c r="A23" s="43" t="s">
        <v>3335</v>
      </c>
      <c r="B23" s="375" t="s">
        <v>3336</v>
      </c>
      <c r="C23" s="376"/>
      <c r="D23" s="4"/>
      <c r="E23" s="4"/>
      <c r="F23" s="4"/>
      <c r="G23" s="4"/>
      <c r="H23" s="4"/>
      <c r="I23" s="4"/>
      <c r="J23" s="4"/>
      <c r="K23" s="4"/>
      <c r="L23" s="4"/>
      <c r="M23" s="4"/>
      <c r="N23" s="4"/>
      <c r="O23" s="4"/>
      <c r="P23" s="4"/>
      <c r="Q23" s="4"/>
    </row>
    <row r="24" spans="1:17" ht="30" hidden="1" customHeight="1" x14ac:dyDescent="0.2">
      <c r="A24" s="43" t="s">
        <v>3337</v>
      </c>
      <c r="B24" s="375" t="s">
        <v>3338</v>
      </c>
      <c r="C24" s="376"/>
      <c r="D24" s="4"/>
      <c r="E24" s="4"/>
      <c r="F24" s="4"/>
      <c r="G24" s="4"/>
      <c r="H24" s="4"/>
      <c r="I24" s="4"/>
      <c r="J24" s="4"/>
      <c r="K24" s="4"/>
      <c r="L24" s="4"/>
      <c r="M24" s="4"/>
      <c r="N24" s="4"/>
      <c r="O24" s="4"/>
      <c r="P24" s="4"/>
      <c r="Q24" s="4"/>
    </row>
    <row r="25" spans="1:17" ht="30" hidden="1" customHeight="1" x14ac:dyDescent="0.2">
      <c r="A25" s="43" t="s">
        <v>3339</v>
      </c>
      <c r="B25" s="375" t="s">
        <v>3340</v>
      </c>
      <c r="C25" s="376"/>
      <c r="D25" s="4"/>
      <c r="E25" s="4"/>
      <c r="F25" s="4"/>
      <c r="G25" s="4"/>
      <c r="H25" s="4"/>
      <c r="I25" s="4"/>
      <c r="J25" s="4"/>
      <c r="K25" s="4"/>
      <c r="L25" s="4"/>
      <c r="M25" s="4"/>
      <c r="N25" s="4"/>
      <c r="O25" s="4"/>
      <c r="P25" s="4"/>
      <c r="Q25" s="4"/>
    </row>
    <row r="26" spans="1:17" ht="30" hidden="1" customHeight="1" x14ac:dyDescent="0.2">
      <c r="A26" s="43" t="s">
        <v>3341</v>
      </c>
      <c r="B26" s="375" t="s">
        <v>3342</v>
      </c>
      <c r="C26" s="376"/>
      <c r="D26" s="4"/>
      <c r="E26" s="4"/>
      <c r="F26" s="4"/>
      <c r="G26" s="4"/>
      <c r="H26" s="4"/>
      <c r="I26" s="4"/>
      <c r="J26" s="4"/>
      <c r="K26" s="4"/>
      <c r="L26" s="4"/>
      <c r="M26" s="4"/>
      <c r="N26" s="4"/>
      <c r="O26" s="4"/>
      <c r="P26" s="4"/>
      <c r="Q26" s="4"/>
    </row>
    <row r="27" spans="1:17" ht="70.5" hidden="1" customHeight="1" x14ac:dyDescent="0.2">
      <c r="A27" s="43" t="s">
        <v>3343</v>
      </c>
      <c r="B27" s="375" t="s">
        <v>3344</v>
      </c>
      <c r="C27" s="376"/>
      <c r="D27" s="4"/>
      <c r="E27" s="4"/>
      <c r="F27" s="4"/>
      <c r="G27" s="4"/>
      <c r="H27" s="4"/>
      <c r="I27" s="4"/>
      <c r="J27" s="4"/>
      <c r="K27" s="4"/>
      <c r="L27" s="4"/>
      <c r="M27" s="4"/>
      <c r="N27" s="4"/>
      <c r="O27" s="4"/>
      <c r="P27" s="4"/>
      <c r="Q27" s="4"/>
    </row>
    <row r="28" spans="1:17" ht="48" hidden="1" customHeight="1" x14ac:dyDescent="0.2">
      <c r="A28" s="43" t="s">
        <v>3345</v>
      </c>
      <c r="B28" s="375" t="s">
        <v>3346</v>
      </c>
      <c r="C28" s="376"/>
      <c r="D28" s="4"/>
      <c r="E28" s="4"/>
      <c r="F28" s="4"/>
      <c r="G28" s="4"/>
      <c r="H28" s="4"/>
      <c r="I28" s="4"/>
      <c r="J28" s="4"/>
      <c r="K28" s="4"/>
      <c r="L28" s="4"/>
      <c r="M28" s="4"/>
      <c r="N28" s="4"/>
      <c r="O28" s="4"/>
      <c r="P28" s="4"/>
      <c r="Q28" s="4"/>
    </row>
    <row r="29" spans="1:17" ht="100.5" hidden="1" customHeight="1" x14ac:dyDescent="0.2">
      <c r="A29" s="43" t="s">
        <v>3347</v>
      </c>
      <c r="B29" s="375" t="s">
        <v>3348</v>
      </c>
      <c r="C29" s="376"/>
      <c r="D29" s="4"/>
      <c r="E29" s="4"/>
      <c r="F29" s="4"/>
      <c r="G29" s="4"/>
      <c r="H29" s="4"/>
      <c r="I29" s="4"/>
      <c r="J29" s="4"/>
      <c r="K29" s="4"/>
      <c r="L29" s="4"/>
      <c r="M29" s="4"/>
      <c r="N29" s="4"/>
      <c r="O29" s="4"/>
      <c r="P29" s="4"/>
      <c r="Q29" s="4"/>
    </row>
    <row r="30" spans="1:17" ht="45" hidden="1" customHeight="1" x14ac:dyDescent="0.2">
      <c r="A30" s="43" t="s">
        <v>3349</v>
      </c>
      <c r="B30" s="375" t="s">
        <v>3350</v>
      </c>
      <c r="C30" s="376"/>
      <c r="D30" s="4"/>
      <c r="E30" s="4"/>
      <c r="F30" s="4"/>
      <c r="G30" s="4"/>
      <c r="H30" s="4"/>
      <c r="I30" s="4"/>
      <c r="J30" s="4"/>
      <c r="K30" s="4"/>
      <c r="L30" s="4"/>
      <c r="M30" s="4"/>
      <c r="N30" s="4"/>
      <c r="O30" s="4"/>
      <c r="P30" s="4"/>
      <c r="Q30" s="4"/>
    </row>
    <row r="31" spans="1:17" ht="45" hidden="1" customHeight="1" x14ac:dyDescent="0.2">
      <c r="A31" s="43" t="s">
        <v>3351</v>
      </c>
      <c r="B31" s="375" t="s">
        <v>3352</v>
      </c>
      <c r="C31" s="376"/>
      <c r="D31" s="4"/>
      <c r="E31" s="4"/>
      <c r="F31" s="4"/>
      <c r="G31" s="4"/>
      <c r="H31" s="4"/>
      <c r="I31" s="4"/>
      <c r="J31" s="4"/>
      <c r="K31" s="4"/>
      <c r="L31" s="4"/>
      <c r="M31" s="4"/>
      <c r="N31" s="4"/>
      <c r="O31" s="4"/>
      <c r="P31" s="4"/>
      <c r="Q31" s="4"/>
    </row>
    <row r="32" spans="1:17" ht="45" hidden="1" customHeight="1" x14ac:dyDescent="0.2">
      <c r="A32" s="43" t="s">
        <v>3353</v>
      </c>
      <c r="B32" s="375" t="s">
        <v>3354</v>
      </c>
      <c r="C32" s="376"/>
      <c r="D32" s="4"/>
      <c r="E32" s="4"/>
      <c r="F32" s="4"/>
      <c r="G32" s="4"/>
      <c r="H32" s="4"/>
      <c r="I32" s="4"/>
      <c r="J32" s="4"/>
      <c r="K32" s="4"/>
      <c r="L32" s="4"/>
      <c r="M32" s="4"/>
      <c r="N32" s="4"/>
      <c r="O32" s="4"/>
      <c r="P32" s="4"/>
      <c r="Q32" s="4"/>
    </row>
    <row r="33" spans="1:17" ht="72" hidden="1" customHeight="1" x14ac:dyDescent="0.2">
      <c r="A33" s="43" t="s">
        <v>3355</v>
      </c>
      <c r="B33" s="375" t="s">
        <v>3356</v>
      </c>
      <c r="C33" s="376"/>
      <c r="D33" s="4"/>
      <c r="E33" s="4"/>
      <c r="F33" s="4"/>
      <c r="G33" s="4"/>
      <c r="H33" s="4"/>
      <c r="I33" s="4"/>
      <c r="J33" s="4"/>
      <c r="K33" s="4"/>
      <c r="L33" s="4"/>
      <c r="M33" s="4"/>
      <c r="N33" s="4"/>
      <c r="O33" s="4"/>
      <c r="P33" s="4"/>
      <c r="Q33" s="4"/>
    </row>
    <row r="34" spans="1:17" ht="79.5" hidden="1" customHeight="1" x14ac:dyDescent="0.2">
      <c r="A34" s="43" t="s">
        <v>3357</v>
      </c>
      <c r="B34" s="375" t="s">
        <v>3358</v>
      </c>
      <c r="C34" s="376"/>
      <c r="D34" s="4"/>
      <c r="E34" s="4"/>
      <c r="F34" s="4"/>
      <c r="G34" s="4"/>
      <c r="H34" s="4"/>
      <c r="I34" s="4"/>
      <c r="J34" s="4"/>
      <c r="K34" s="4"/>
      <c r="L34" s="4"/>
      <c r="M34" s="4"/>
      <c r="N34" s="4"/>
      <c r="O34" s="4"/>
      <c r="P34" s="4"/>
      <c r="Q34" s="4"/>
    </row>
    <row r="35" spans="1:17" ht="70.5" hidden="1" customHeight="1" x14ac:dyDescent="0.2">
      <c r="A35" s="43" t="s">
        <v>3359</v>
      </c>
      <c r="B35" s="375" t="s">
        <v>3360</v>
      </c>
      <c r="C35" s="376"/>
      <c r="D35" s="4"/>
      <c r="E35" s="4"/>
      <c r="F35" s="4"/>
      <c r="G35" s="4"/>
      <c r="H35" s="4"/>
      <c r="I35" s="4"/>
      <c r="J35" s="4"/>
      <c r="K35" s="4"/>
      <c r="L35" s="4"/>
      <c r="M35" s="4"/>
      <c r="N35" s="4"/>
      <c r="O35" s="4"/>
      <c r="P35" s="4"/>
      <c r="Q35" s="4"/>
    </row>
    <row r="36" spans="1:17" ht="45.75" hidden="1" customHeight="1" x14ac:dyDescent="0.2">
      <c r="A36" s="43" t="s">
        <v>3361</v>
      </c>
      <c r="B36" s="375" t="s">
        <v>3362</v>
      </c>
      <c r="C36" s="376"/>
      <c r="D36" s="4"/>
      <c r="E36" s="4"/>
      <c r="F36" s="4"/>
      <c r="G36" s="4"/>
      <c r="H36" s="4"/>
      <c r="I36" s="4"/>
      <c r="J36" s="4"/>
      <c r="K36" s="4"/>
      <c r="L36" s="4"/>
      <c r="M36" s="4"/>
      <c r="N36" s="4"/>
      <c r="O36" s="4"/>
      <c r="P36" s="4"/>
      <c r="Q36" s="4"/>
    </row>
    <row r="37" spans="1:17" ht="54.75" hidden="1" customHeight="1" x14ac:dyDescent="0.2">
      <c r="A37" s="43" t="s">
        <v>3363</v>
      </c>
      <c r="B37" s="375" t="s">
        <v>3364</v>
      </c>
      <c r="C37" s="376"/>
      <c r="D37" s="4"/>
      <c r="E37" s="4"/>
      <c r="F37" s="4"/>
      <c r="G37" s="4"/>
      <c r="H37" s="4"/>
      <c r="I37" s="4"/>
      <c r="J37" s="4"/>
      <c r="K37" s="4"/>
      <c r="L37" s="4"/>
      <c r="M37" s="4"/>
      <c r="N37" s="4"/>
      <c r="O37" s="4"/>
      <c r="P37" s="4"/>
      <c r="Q37" s="4"/>
    </row>
    <row r="38" spans="1:17" ht="37.5" hidden="1" customHeight="1" x14ac:dyDescent="0.2">
      <c r="A38" s="43" t="s">
        <v>3365</v>
      </c>
      <c r="B38" s="375" t="s">
        <v>3366</v>
      </c>
      <c r="C38" s="376"/>
      <c r="D38" s="4"/>
      <c r="E38" s="4"/>
      <c r="F38" s="4"/>
      <c r="G38" s="4"/>
      <c r="H38" s="4"/>
      <c r="I38" s="4"/>
      <c r="J38" s="4"/>
      <c r="K38" s="4"/>
      <c r="L38" s="4"/>
      <c r="M38" s="4"/>
      <c r="N38" s="4"/>
      <c r="O38" s="4"/>
      <c r="P38" s="4"/>
      <c r="Q38" s="4"/>
    </row>
    <row r="39" spans="1:17" ht="61.5" hidden="1" customHeight="1" x14ac:dyDescent="0.2">
      <c r="A39" s="43" t="s">
        <v>3367</v>
      </c>
      <c r="B39" s="375" t="s">
        <v>3368</v>
      </c>
      <c r="C39" s="376"/>
      <c r="D39" s="4"/>
      <c r="E39" s="4"/>
      <c r="F39" s="4"/>
      <c r="G39" s="4"/>
      <c r="H39" s="4"/>
      <c r="I39" s="4"/>
      <c r="J39" s="4"/>
      <c r="K39" s="4"/>
      <c r="L39" s="4"/>
      <c r="M39" s="4"/>
      <c r="N39" s="4"/>
      <c r="O39" s="4"/>
      <c r="P39" s="4"/>
      <c r="Q39" s="4"/>
    </row>
    <row r="40" spans="1:17" ht="53.25" hidden="1" customHeight="1" x14ac:dyDescent="0.2">
      <c r="A40" s="43" t="s">
        <v>3369</v>
      </c>
      <c r="B40" s="375" t="s">
        <v>3370</v>
      </c>
      <c r="C40" s="376"/>
      <c r="D40" s="4"/>
      <c r="E40" s="4"/>
      <c r="F40" s="4"/>
      <c r="G40" s="4"/>
      <c r="H40" s="4"/>
      <c r="I40" s="4"/>
      <c r="J40" s="4"/>
      <c r="K40" s="4"/>
      <c r="L40" s="4"/>
      <c r="M40" s="4"/>
      <c r="N40" s="4"/>
      <c r="O40" s="4"/>
      <c r="P40" s="4"/>
      <c r="Q40" s="4"/>
    </row>
    <row r="41" spans="1:17" ht="73.5" hidden="1" customHeight="1" x14ac:dyDescent="0.2">
      <c r="A41" s="43" t="s">
        <v>3371</v>
      </c>
      <c r="B41" s="375" t="s">
        <v>3372</v>
      </c>
      <c r="C41" s="376"/>
      <c r="D41" s="4"/>
      <c r="E41" s="4"/>
      <c r="F41" s="4"/>
      <c r="G41" s="4"/>
      <c r="H41" s="4"/>
      <c r="I41" s="4"/>
      <c r="J41" s="4"/>
      <c r="K41" s="4"/>
      <c r="L41" s="4"/>
      <c r="M41" s="4"/>
      <c r="N41" s="4"/>
      <c r="O41" s="4"/>
      <c r="P41" s="4"/>
      <c r="Q41" s="4"/>
    </row>
    <row r="42" spans="1:17" ht="57.75" hidden="1" customHeight="1" x14ac:dyDescent="0.2">
      <c r="A42" s="43" t="s">
        <v>3373</v>
      </c>
      <c r="B42" s="375" t="s">
        <v>3374</v>
      </c>
      <c r="C42" s="376"/>
      <c r="D42" s="4"/>
      <c r="E42" s="4"/>
      <c r="F42" s="4"/>
      <c r="G42" s="4"/>
      <c r="H42" s="4"/>
      <c r="I42" s="4"/>
      <c r="J42" s="4"/>
      <c r="K42" s="4"/>
      <c r="L42" s="4"/>
      <c r="M42" s="4"/>
      <c r="N42" s="4"/>
      <c r="O42" s="4"/>
      <c r="P42" s="4"/>
      <c r="Q42" s="4"/>
    </row>
    <row r="43" spans="1:17" ht="84" hidden="1" customHeight="1" x14ac:dyDescent="0.2">
      <c r="A43" s="43" t="s">
        <v>3375</v>
      </c>
      <c r="B43" s="375" t="s">
        <v>3376</v>
      </c>
      <c r="C43" s="376"/>
      <c r="D43" s="4"/>
      <c r="E43" s="4"/>
      <c r="F43" s="4"/>
      <c r="G43" s="4"/>
      <c r="H43" s="4"/>
      <c r="I43" s="4"/>
      <c r="J43" s="4"/>
      <c r="K43" s="4"/>
      <c r="L43" s="4"/>
      <c r="M43" s="4"/>
      <c r="N43" s="4"/>
      <c r="O43" s="4"/>
      <c r="P43" s="4"/>
      <c r="Q43" s="4"/>
    </row>
    <row r="44" spans="1:17" ht="48" hidden="1" customHeight="1" x14ac:dyDescent="0.2">
      <c r="A44" s="43" t="s">
        <v>3377</v>
      </c>
      <c r="B44" s="375" t="s">
        <v>3378</v>
      </c>
      <c r="C44" s="376"/>
      <c r="D44" s="4"/>
      <c r="E44" s="4"/>
      <c r="F44" s="4"/>
      <c r="G44" s="4"/>
      <c r="H44" s="4"/>
      <c r="I44" s="4"/>
      <c r="J44" s="4"/>
      <c r="K44" s="4"/>
      <c r="L44" s="4"/>
      <c r="M44" s="4"/>
      <c r="N44" s="4"/>
      <c r="O44" s="4"/>
      <c r="P44" s="4"/>
      <c r="Q44" s="4"/>
    </row>
    <row r="45" spans="1:17" ht="57" hidden="1" customHeight="1" x14ac:dyDescent="0.2">
      <c r="A45" s="43" t="s">
        <v>3379</v>
      </c>
      <c r="B45" s="375" t="s">
        <v>3380</v>
      </c>
      <c r="C45" s="376"/>
      <c r="D45" s="4"/>
      <c r="E45" s="4"/>
      <c r="F45" s="4"/>
      <c r="G45" s="4"/>
      <c r="H45" s="4"/>
      <c r="I45" s="4"/>
      <c r="J45" s="4"/>
      <c r="K45" s="4"/>
      <c r="L45" s="4"/>
      <c r="M45" s="4"/>
      <c r="N45" s="4"/>
      <c r="O45" s="4"/>
      <c r="P45" s="4"/>
      <c r="Q45" s="4"/>
    </row>
    <row r="46" spans="1:17" ht="73.5" hidden="1" customHeight="1" x14ac:dyDescent="0.2">
      <c r="A46" s="43" t="s">
        <v>3381</v>
      </c>
      <c r="B46" s="385" t="s">
        <v>3382</v>
      </c>
      <c r="C46" s="376"/>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69" t="s">
        <v>3385</v>
      </c>
      <c r="B48" s="384" t="s">
        <v>3386</v>
      </c>
      <c r="C48" s="383"/>
      <c r="D48" s="4"/>
      <c r="E48" s="4"/>
      <c r="F48" s="4"/>
      <c r="G48" s="4"/>
      <c r="H48" s="4"/>
      <c r="I48" s="4"/>
      <c r="J48" s="4"/>
      <c r="K48" s="4"/>
      <c r="L48" s="4"/>
      <c r="M48" s="4"/>
      <c r="N48" s="4"/>
      <c r="O48" s="4"/>
      <c r="P48" s="4"/>
      <c r="Q48" s="4"/>
    </row>
    <row r="49" spans="1:17" ht="34.5" customHeight="1" x14ac:dyDescent="0.2">
      <c r="A49" s="269" t="s">
        <v>3387</v>
      </c>
      <c r="B49" s="382" t="s">
        <v>3388</v>
      </c>
      <c r="C49" s="383"/>
      <c r="D49" s="4"/>
      <c r="E49" s="4"/>
      <c r="F49" s="4"/>
      <c r="G49" s="4"/>
      <c r="H49" s="4"/>
      <c r="I49" s="4"/>
      <c r="J49" s="4"/>
      <c r="K49" s="4"/>
      <c r="L49" s="4"/>
      <c r="M49" s="4"/>
      <c r="N49" s="4"/>
      <c r="O49" s="4"/>
      <c r="P49" s="4"/>
      <c r="Q49" s="4"/>
    </row>
    <row r="50" spans="1:17" ht="34.5" customHeight="1" x14ac:dyDescent="0.2">
      <c r="A50" s="269" t="s">
        <v>3389</v>
      </c>
      <c r="B50" s="382" t="s">
        <v>3390</v>
      </c>
      <c r="C50" s="383"/>
      <c r="D50" s="4"/>
      <c r="E50" s="4"/>
      <c r="F50" s="4"/>
      <c r="G50" s="4"/>
      <c r="H50" s="4"/>
      <c r="I50" s="4"/>
      <c r="J50" s="4"/>
      <c r="K50" s="4"/>
      <c r="L50" s="4"/>
      <c r="M50" s="4"/>
      <c r="N50" s="4"/>
      <c r="O50" s="4"/>
      <c r="P50" s="4"/>
      <c r="Q50" s="4"/>
    </row>
    <row r="51" spans="1:17" ht="31.5" customHeight="1" x14ac:dyDescent="0.2">
      <c r="A51" s="311" t="s">
        <v>3391</v>
      </c>
      <c r="B51" s="381"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7657</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12339749</v>
      </c>
      <c r="I16" s="172">
        <f>'PR-RAS'!E6</f>
        <v>13239543.09</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11651967</v>
      </c>
      <c r="I17" s="172">
        <f>'PR-RAS'!E151</f>
        <v>13054420.029999999</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22405</v>
      </c>
      <c r="I19" s="173">
        <f>'PR-RAS'!E646</f>
        <v>83953.439999999187</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6252900</v>
      </c>
      <c r="I20" s="175">
        <f>BILANCA!E7</f>
        <v>5884173.8099999977</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1228006</v>
      </c>
      <c r="I21" s="177">
        <f>BILANCA!E68</f>
        <v>1383167.42</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1275892</v>
      </c>
      <c r="I22" s="177">
        <f>BILANCA!E176</f>
        <v>1388530.76</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6205014</v>
      </c>
      <c r="I23" s="179">
        <f>BILANCA!E237</f>
        <v>5878810.4699999997</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12298597</v>
      </c>
      <c r="I28" s="181">
        <f>'RAS-funkcijski'!E141</f>
        <v>13301090.710000001</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28000</v>
      </c>
      <c r="I29" s="175">
        <f>'P-VRIO'!E5</f>
        <v>28000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28000</v>
      </c>
      <c r="I30" s="177">
        <f>'P-VRIO'!E22</f>
        <v>28000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1275892.22</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1388530.7599999998</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567485.09000000008</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821045.66999999993</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146" zoomScaleNormal="100" workbookViewId="0">
      <selection activeCell="E154" sqref="E154"/>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12339749</v>
      </c>
      <c r="E6" s="53">
        <f>E7+E44+E50+E82+E106+E124+E133+E139</f>
        <v>13239543.09</v>
      </c>
      <c r="F6" s="54">
        <f t="shared" ref="F6:F131" si="0">IF(D6&lt;&gt;0,IF(E6/D6&gt;=100,"&gt;&gt;100",E6/D6*100),"-")</f>
        <v>107.2918346232164</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9945</v>
      </c>
      <c r="E50" s="53">
        <f>E51+E54+E59+E62+E65+E68+E71+E74+E77</f>
        <v>60002.9</v>
      </c>
      <c r="F50" s="54">
        <f t="shared" si="0"/>
        <v>603.34741075917555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9945</v>
      </c>
      <c r="E68" s="53">
        <f t="shared" si="15"/>
        <v>60002.9</v>
      </c>
      <c r="F68" s="54">
        <f t="shared" si="0"/>
        <v>603.34741075917555</v>
      </c>
    </row>
    <row r="69" spans="1:6" ht="12.75" customHeight="1" x14ac:dyDescent="0.2">
      <c r="A69" s="55" t="s">
        <v>181</v>
      </c>
      <c r="B69" s="87" t="s">
        <v>182</v>
      </c>
      <c r="C69" s="52" t="s">
        <v>181</v>
      </c>
      <c r="D69" s="244">
        <v>9945</v>
      </c>
      <c r="E69" s="244">
        <v>60002.9</v>
      </c>
      <c r="F69" s="54">
        <f t="shared" si="0"/>
        <v>603.34741075917555</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231</v>
      </c>
      <c r="E82" s="53">
        <f t="shared" si="19"/>
        <v>246.56</v>
      </c>
      <c r="F82" s="54">
        <f t="shared" si="0"/>
        <v>106.73593073593072</v>
      </c>
    </row>
    <row r="83" spans="1:6" ht="12.75" customHeight="1" x14ac:dyDescent="0.2">
      <c r="A83" s="55">
        <v>641</v>
      </c>
      <c r="B83" s="87" t="s">
        <v>209</v>
      </c>
      <c r="C83" s="52" t="s">
        <v>210</v>
      </c>
      <c r="D83" s="53">
        <f t="shared" ref="D83:E83" si="20">SUM(D84:D90)</f>
        <v>231</v>
      </c>
      <c r="E83" s="53">
        <f t="shared" si="20"/>
        <v>246.56</v>
      </c>
      <c r="F83" s="54">
        <f t="shared" si="0"/>
        <v>106.73593073593072</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178</v>
      </c>
      <c r="E85" s="244">
        <v>246.56</v>
      </c>
      <c r="F85" s="54">
        <f t="shared" si="0"/>
        <v>138.51685393258427</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v>53</v>
      </c>
      <c r="E87" s="244"/>
      <c r="F87" s="54">
        <f t="shared" si="0"/>
        <v>0</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9046433</v>
      </c>
      <c r="E106" s="53">
        <f t="shared" si="23"/>
        <v>9811824.6999999993</v>
      </c>
      <c r="F106" s="54">
        <f t="shared" si="0"/>
        <v>108.46070158260166</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9046433</v>
      </c>
      <c r="E112" s="53">
        <f t="shared" si="25"/>
        <v>9811824.6999999993</v>
      </c>
      <c r="F112" s="54">
        <f t="shared" si="0"/>
        <v>108.46070158260166</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9046433</v>
      </c>
      <c r="E117" s="244">
        <v>9811824.6999999993</v>
      </c>
      <c r="F117" s="54">
        <f t="shared" si="0"/>
        <v>108.46070158260166</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102232</v>
      </c>
      <c r="E124" s="53">
        <f t="shared" si="27"/>
        <v>68925.469999999987</v>
      </c>
      <c r="F124" s="54">
        <f t="shared" si="0"/>
        <v>67.420641286485633</v>
      </c>
    </row>
    <row r="125" spans="1:6" ht="12.75" customHeight="1" x14ac:dyDescent="0.2">
      <c r="A125" s="55">
        <v>661</v>
      </c>
      <c r="B125" s="88" t="s">
        <v>293</v>
      </c>
      <c r="C125" s="52" t="s">
        <v>294</v>
      </c>
      <c r="D125" s="53">
        <f t="shared" ref="D125:E125" si="28">SUM(D126:D127)</f>
        <v>13457</v>
      </c>
      <c r="E125" s="53">
        <f t="shared" si="28"/>
        <v>2496.79</v>
      </c>
      <c r="F125" s="54">
        <f t="shared" si="0"/>
        <v>18.553838151148099</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13457</v>
      </c>
      <c r="E127" s="244">
        <v>2496.79</v>
      </c>
      <c r="F127" s="54">
        <f t="shared" si="0"/>
        <v>18.553838151148099</v>
      </c>
    </row>
    <row r="128" spans="1:6" ht="24" x14ac:dyDescent="0.2">
      <c r="A128" s="55">
        <v>663</v>
      </c>
      <c r="B128" s="233" t="s">
        <v>299</v>
      </c>
      <c r="C128" s="52" t="s">
        <v>300</v>
      </c>
      <c r="D128" s="53">
        <f t="shared" ref="D128:E128" si="29">SUM(D129:D132)</f>
        <v>88775</v>
      </c>
      <c r="E128" s="53">
        <f t="shared" si="29"/>
        <v>66428.679999999993</v>
      </c>
      <c r="F128" s="54">
        <f t="shared" si="0"/>
        <v>74.8281385525204</v>
      </c>
    </row>
    <row r="129" spans="1:6" ht="12.75" customHeight="1" x14ac:dyDescent="0.2">
      <c r="A129" s="55">
        <v>6631</v>
      </c>
      <c r="B129" s="88" t="s">
        <v>301</v>
      </c>
      <c r="C129" s="52" t="s">
        <v>302</v>
      </c>
      <c r="D129" s="244">
        <v>47295</v>
      </c>
      <c r="E129" s="244"/>
      <c r="F129" s="54">
        <f t="shared" si="0"/>
        <v>0</v>
      </c>
    </row>
    <row r="130" spans="1:6" ht="12.75" customHeight="1" x14ac:dyDescent="0.2">
      <c r="A130" s="55">
        <v>6632</v>
      </c>
      <c r="B130" s="234" t="s">
        <v>303</v>
      </c>
      <c r="C130" s="52" t="s">
        <v>304</v>
      </c>
      <c r="D130" s="244">
        <v>41480</v>
      </c>
      <c r="E130" s="244">
        <v>66428.679999999993</v>
      </c>
      <c r="F130" s="54">
        <f t="shared" si="0"/>
        <v>160.14628736740596</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3180908</v>
      </c>
      <c r="E133" s="53">
        <f t="shared" si="30"/>
        <v>3251782.17</v>
      </c>
      <c r="F133" s="54">
        <f t="shared" ref="F133:F223" si="31">IF(D133&lt;&gt;0,IF(E133/D133&gt;=100,"&gt;&gt;100",E133/D133*100),"-")</f>
        <v>102.22811128143286</v>
      </c>
    </row>
    <row r="134" spans="1:6" ht="24" x14ac:dyDescent="0.2">
      <c r="A134" s="55">
        <v>671</v>
      </c>
      <c r="B134" s="234" t="s">
        <v>311</v>
      </c>
      <c r="C134" s="52" t="s">
        <v>312</v>
      </c>
      <c r="D134" s="53">
        <f t="shared" ref="D134:E134" si="32">SUM(D135:D137)</f>
        <v>3180908</v>
      </c>
      <c r="E134" s="53">
        <f t="shared" si="32"/>
        <v>3251782.17</v>
      </c>
      <c r="F134" s="54">
        <f t="shared" si="31"/>
        <v>102.22811128143286</v>
      </c>
    </row>
    <row r="135" spans="1:6" ht="12.75" customHeight="1" x14ac:dyDescent="0.2">
      <c r="A135" s="55">
        <v>6711</v>
      </c>
      <c r="B135" s="87" t="s">
        <v>313</v>
      </c>
      <c r="C135" s="52" t="s">
        <v>314</v>
      </c>
      <c r="D135" s="244">
        <v>3024908</v>
      </c>
      <c r="E135" s="244">
        <v>3195782.17</v>
      </c>
      <c r="F135" s="54">
        <f t="shared" si="31"/>
        <v>105.64890469396093</v>
      </c>
    </row>
    <row r="136" spans="1:6" ht="24" x14ac:dyDescent="0.2">
      <c r="A136" s="55">
        <v>6712</v>
      </c>
      <c r="B136" s="234" t="s">
        <v>315</v>
      </c>
      <c r="C136" s="52" t="s">
        <v>316</v>
      </c>
      <c r="D136" s="244">
        <v>156000</v>
      </c>
      <c r="E136" s="244">
        <v>56000</v>
      </c>
      <c r="F136" s="54">
        <f t="shared" si="31"/>
        <v>35.897435897435898</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46761.29</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v>46761.29</v>
      </c>
      <c r="F150" s="54" t="str">
        <f t="shared" si="31"/>
        <v>-</v>
      </c>
    </row>
    <row r="151" spans="1:6" ht="12.75" customHeight="1" x14ac:dyDescent="0.2">
      <c r="A151" s="55">
        <v>3</v>
      </c>
      <c r="B151" s="87" t="s">
        <v>345</v>
      </c>
      <c r="C151" s="52" t="s">
        <v>53</v>
      </c>
      <c r="D151" s="53">
        <f t="shared" ref="D151:E151" si="35">D152+D163+D196+D215+D224+D252+D263</f>
        <v>11651967</v>
      </c>
      <c r="E151" s="53">
        <f t="shared" si="35"/>
        <v>13054420.029999999</v>
      </c>
      <c r="F151" s="54">
        <f t="shared" si="31"/>
        <v>112.03619122848527</v>
      </c>
    </row>
    <row r="152" spans="1:6" ht="12.75" customHeight="1" x14ac:dyDescent="0.2">
      <c r="A152" s="55">
        <v>31</v>
      </c>
      <c r="B152" s="87" t="s">
        <v>346</v>
      </c>
      <c r="C152" s="52" t="s">
        <v>35</v>
      </c>
      <c r="D152" s="53">
        <f t="shared" ref="D152:E152" si="36">D153+D158+D159</f>
        <v>6869535</v>
      </c>
      <c r="E152" s="53">
        <f t="shared" si="36"/>
        <v>7349192.0299999993</v>
      </c>
      <c r="F152" s="54">
        <f t="shared" si="31"/>
        <v>106.9823798845191</v>
      </c>
    </row>
    <row r="153" spans="1:6" ht="12.75" customHeight="1" x14ac:dyDescent="0.2">
      <c r="A153" s="55">
        <v>311</v>
      </c>
      <c r="B153" s="87" t="s">
        <v>347</v>
      </c>
      <c r="C153" s="52" t="s">
        <v>348</v>
      </c>
      <c r="D153" s="53">
        <f t="shared" ref="D153:E153" si="37">SUM(D154:D157)</f>
        <v>5628142</v>
      </c>
      <c r="E153" s="53">
        <f t="shared" si="37"/>
        <v>6039961.3499999996</v>
      </c>
      <c r="F153" s="54">
        <f t="shared" si="31"/>
        <v>107.31714569390751</v>
      </c>
    </row>
    <row r="154" spans="1:6" ht="12.75" customHeight="1" x14ac:dyDescent="0.2">
      <c r="A154" s="55">
        <v>3111</v>
      </c>
      <c r="B154" s="87" t="s">
        <v>349</v>
      </c>
      <c r="C154" s="52" t="s">
        <v>350</v>
      </c>
      <c r="D154" s="244">
        <v>4577332</v>
      </c>
      <c r="E154" s="244">
        <v>4890167.1100000003</v>
      </c>
      <c r="F154" s="54">
        <f t="shared" si="31"/>
        <v>106.83444220344953</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5609</v>
      </c>
      <c r="E156" s="244">
        <v>54219.68</v>
      </c>
      <c r="F156" s="54">
        <f t="shared" si="31"/>
        <v>966.65501871991444</v>
      </c>
    </row>
    <row r="157" spans="1:6" ht="12.75" customHeight="1" x14ac:dyDescent="0.2">
      <c r="A157" s="55">
        <v>3114</v>
      </c>
      <c r="B157" s="87" t="s">
        <v>355</v>
      </c>
      <c r="C157" s="52" t="s">
        <v>356</v>
      </c>
      <c r="D157" s="244">
        <v>1045201</v>
      </c>
      <c r="E157" s="244">
        <v>1095574.56</v>
      </c>
      <c r="F157" s="54">
        <f t="shared" si="31"/>
        <v>104.81950935753028</v>
      </c>
    </row>
    <row r="158" spans="1:6" ht="12.75" customHeight="1" x14ac:dyDescent="0.2">
      <c r="A158" s="55">
        <v>312</v>
      </c>
      <c r="B158" s="87" t="s">
        <v>357</v>
      </c>
      <c r="C158" s="52" t="s">
        <v>358</v>
      </c>
      <c r="D158" s="244">
        <v>310086</v>
      </c>
      <c r="E158" s="244">
        <v>336658.66</v>
      </c>
      <c r="F158" s="54">
        <f t="shared" si="31"/>
        <v>108.56944847558418</v>
      </c>
    </row>
    <row r="159" spans="1:6" ht="12.75" customHeight="1" x14ac:dyDescent="0.2">
      <c r="A159" s="55">
        <v>313</v>
      </c>
      <c r="B159" s="87" t="s">
        <v>359</v>
      </c>
      <c r="C159" s="52" t="s">
        <v>360</v>
      </c>
      <c r="D159" s="53">
        <f t="shared" ref="D159:E159" si="38">SUM(D160:D162)</f>
        <v>931307</v>
      </c>
      <c r="E159" s="53">
        <f t="shared" si="38"/>
        <v>972572.02</v>
      </c>
      <c r="F159" s="54">
        <f t="shared" si="31"/>
        <v>104.43087188220426</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931307</v>
      </c>
      <c r="E161" s="244">
        <v>972572.02</v>
      </c>
      <c r="F161" s="54">
        <f t="shared" si="31"/>
        <v>104.43087188220426</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4738002</v>
      </c>
      <c r="E163" s="53">
        <f t="shared" si="39"/>
        <v>5643778.9800000004</v>
      </c>
      <c r="F163" s="54">
        <f t="shared" si="31"/>
        <v>119.11727728270272</v>
      </c>
    </row>
    <row r="164" spans="1:6" ht="12.75" customHeight="1" x14ac:dyDescent="0.2">
      <c r="A164" s="55">
        <v>321</v>
      </c>
      <c r="B164" s="87" t="s">
        <v>368</v>
      </c>
      <c r="C164" s="52" t="s">
        <v>369</v>
      </c>
      <c r="D164" s="53">
        <f t="shared" ref="D164:E164" si="40">SUM(D165:D168)</f>
        <v>341444</v>
      </c>
      <c r="E164" s="53">
        <f t="shared" si="40"/>
        <v>375994.63999999996</v>
      </c>
      <c r="F164" s="54">
        <f t="shared" si="31"/>
        <v>110.11897705040943</v>
      </c>
    </row>
    <row r="165" spans="1:6" ht="12.75" customHeight="1" x14ac:dyDescent="0.2">
      <c r="A165" s="55">
        <v>3211</v>
      </c>
      <c r="B165" s="87" t="s">
        <v>370</v>
      </c>
      <c r="C165" s="52" t="s">
        <v>371</v>
      </c>
      <c r="D165" s="244">
        <v>43060</v>
      </c>
      <c r="E165" s="244">
        <v>26299.48</v>
      </c>
      <c r="F165" s="54">
        <f t="shared" si="31"/>
        <v>61.076358569437993</v>
      </c>
    </row>
    <row r="166" spans="1:6" ht="12.75" customHeight="1" x14ac:dyDescent="0.2">
      <c r="A166" s="55">
        <v>3212</v>
      </c>
      <c r="B166" s="87" t="s">
        <v>372</v>
      </c>
      <c r="C166" s="52" t="s">
        <v>373</v>
      </c>
      <c r="D166" s="244">
        <v>231122</v>
      </c>
      <c r="E166" s="244">
        <v>280747.37</v>
      </c>
      <c r="F166" s="54">
        <f t="shared" si="31"/>
        <v>121.47150422720468</v>
      </c>
    </row>
    <row r="167" spans="1:6" ht="12.75" customHeight="1" x14ac:dyDescent="0.2">
      <c r="A167" s="55">
        <v>3213</v>
      </c>
      <c r="B167" s="87" t="s">
        <v>374</v>
      </c>
      <c r="C167" s="52" t="s">
        <v>375</v>
      </c>
      <c r="D167" s="244">
        <v>53230</v>
      </c>
      <c r="E167" s="244">
        <v>63251.79</v>
      </c>
      <c r="F167" s="54">
        <f t="shared" si="31"/>
        <v>118.82733421003194</v>
      </c>
    </row>
    <row r="168" spans="1:6" ht="12.75" customHeight="1" x14ac:dyDescent="0.2">
      <c r="A168" s="55">
        <v>3214</v>
      </c>
      <c r="B168" s="87" t="s">
        <v>376</v>
      </c>
      <c r="C168" s="52" t="s">
        <v>377</v>
      </c>
      <c r="D168" s="244">
        <v>14032</v>
      </c>
      <c r="E168" s="244">
        <v>5696</v>
      </c>
      <c r="F168" s="54">
        <f t="shared" si="31"/>
        <v>40.592930444697835</v>
      </c>
    </row>
    <row r="169" spans="1:6" ht="12.75" customHeight="1" x14ac:dyDescent="0.2">
      <c r="A169" s="55">
        <v>322</v>
      </c>
      <c r="B169" s="87" t="s">
        <v>378</v>
      </c>
      <c r="C169" s="52" t="s">
        <v>379</v>
      </c>
      <c r="D169" s="53">
        <f t="shared" ref="D169:E169" si="41">SUM(D170:D176)</f>
        <v>2482585</v>
      </c>
      <c r="E169" s="53">
        <f t="shared" si="41"/>
        <v>2915759.74</v>
      </c>
      <c r="F169" s="54">
        <f t="shared" si="31"/>
        <v>117.44853610248995</v>
      </c>
    </row>
    <row r="170" spans="1:6" ht="12.75" customHeight="1" x14ac:dyDescent="0.2">
      <c r="A170" s="55">
        <v>3221</v>
      </c>
      <c r="B170" s="87" t="s">
        <v>380</v>
      </c>
      <c r="C170" s="52" t="s">
        <v>381</v>
      </c>
      <c r="D170" s="244">
        <v>221062</v>
      </c>
      <c r="E170" s="244">
        <v>248327.71</v>
      </c>
      <c r="F170" s="54">
        <f t="shared" si="31"/>
        <v>112.33396513195393</v>
      </c>
    </row>
    <row r="171" spans="1:6" ht="12.75" customHeight="1" x14ac:dyDescent="0.2">
      <c r="A171" s="55">
        <v>3222</v>
      </c>
      <c r="B171" s="87" t="s">
        <v>382</v>
      </c>
      <c r="C171" s="52" t="s">
        <v>383</v>
      </c>
      <c r="D171" s="244">
        <v>1158052</v>
      </c>
      <c r="E171" s="244">
        <v>1380902.44</v>
      </c>
      <c r="F171" s="54">
        <f t="shared" si="31"/>
        <v>119.24356073820519</v>
      </c>
    </row>
    <row r="172" spans="1:6" ht="12.75" customHeight="1" x14ac:dyDescent="0.2">
      <c r="A172" s="55">
        <v>3223</v>
      </c>
      <c r="B172" s="87" t="s">
        <v>384</v>
      </c>
      <c r="C172" s="52" t="s">
        <v>385</v>
      </c>
      <c r="D172" s="244">
        <v>992565</v>
      </c>
      <c r="E172" s="244">
        <v>1194413.3600000001</v>
      </c>
      <c r="F172" s="54">
        <f t="shared" si="31"/>
        <v>120.3360344158821</v>
      </c>
    </row>
    <row r="173" spans="1:6" ht="12.75" customHeight="1" x14ac:dyDescent="0.2">
      <c r="A173" s="55">
        <v>3224</v>
      </c>
      <c r="B173" s="87" t="s">
        <v>386</v>
      </c>
      <c r="C173" s="52" t="s">
        <v>387</v>
      </c>
      <c r="D173" s="244">
        <v>25801</v>
      </c>
      <c r="E173" s="244">
        <v>30682.74</v>
      </c>
      <c r="F173" s="54">
        <f t="shared" si="31"/>
        <v>118.92073950622068</v>
      </c>
    </row>
    <row r="174" spans="1:6" ht="12.75" customHeight="1" x14ac:dyDescent="0.2">
      <c r="A174" s="55">
        <v>3225</v>
      </c>
      <c r="B174" s="87" t="s">
        <v>388</v>
      </c>
      <c r="C174" s="52" t="s">
        <v>389</v>
      </c>
      <c r="D174" s="244">
        <v>60788</v>
      </c>
      <c r="E174" s="244">
        <v>46106.559999999998</v>
      </c>
      <c r="F174" s="54">
        <f t="shared" si="31"/>
        <v>75.848127919984194</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24317</v>
      </c>
      <c r="E176" s="244">
        <v>15326.93</v>
      </c>
      <c r="F176" s="54">
        <f t="shared" si="31"/>
        <v>63.029691162561171</v>
      </c>
    </row>
    <row r="177" spans="1:6" ht="12.75" customHeight="1" x14ac:dyDescent="0.2">
      <c r="A177" s="55">
        <v>323</v>
      </c>
      <c r="B177" s="87" t="s">
        <v>394</v>
      </c>
      <c r="C177" s="52" t="s">
        <v>395</v>
      </c>
      <c r="D177" s="53">
        <f t="shared" ref="D177:E177" si="42">SUM(D178:D186)</f>
        <v>1816388</v>
      </c>
      <c r="E177" s="53">
        <f t="shared" si="42"/>
        <v>2273291.48</v>
      </c>
      <c r="F177" s="54">
        <f t="shared" si="31"/>
        <v>125.15450883841999</v>
      </c>
    </row>
    <row r="178" spans="1:6" ht="12.75" customHeight="1" x14ac:dyDescent="0.2">
      <c r="A178" s="55">
        <v>3231</v>
      </c>
      <c r="B178" s="87" t="s">
        <v>396</v>
      </c>
      <c r="C178" s="52" t="s">
        <v>397</v>
      </c>
      <c r="D178" s="244">
        <v>85565</v>
      </c>
      <c r="E178" s="244">
        <v>81459.03</v>
      </c>
      <c r="F178" s="54">
        <f t="shared" si="31"/>
        <v>95.20134400747969</v>
      </c>
    </row>
    <row r="179" spans="1:6" ht="12.75" customHeight="1" x14ac:dyDescent="0.2">
      <c r="A179" s="55">
        <v>3232</v>
      </c>
      <c r="B179" s="87" t="s">
        <v>398</v>
      </c>
      <c r="C179" s="52" t="s">
        <v>399</v>
      </c>
      <c r="D179" s="244">
        <v>865447</v>
      </c>
      <c r="E179" s="244">
        <v>887726.36</v>
      </c>
      <c r="F179" s="54">
        <f t="shared" si="31"/>
        <v>102.57431824248047</v>
      </c>
    </row>
    <row r="180" spans="1:6" ht="12.75" customHeight="1" x14ac:dyDescent="0.2">
      <c r="A180" s="55">
        <v>3233</v>
      </c>
      <c r="B180" s="87" t="s">
        <v>400</v>
      </c>
      <c r="C180" s="52" t="s">
        <v>401</v>
      </c>
      <c r="D180" s="244">
        <v>11992</v>
      </c>
      <c r="E180" s="244">
        <v>37359.019999999997</v>
      </c>
      <c r="F180" s="54">
        <f t="shared" si="31"/>
        <v>311.5328552368245</v>
      </c>
    </row>
    <row r="181" spans="1:6" ht="12.75" customHeight="1" x14ac:dyDescent="0.2">
      <c r="A181" s="55">
        <v>3234</v>
      </c>
      <c r="B181" s="87" t="s">
        <v>402</v>
      </c>
      <c r="C181" s="52" t="s">
        <v>403</v>
      </c>
      <c r="D181" s="244">
        <v>394012</v>
      </c>
      <c r="E181" s="244">
        <v>417536.46</v>
      </c>
      <c r="F181" s="54">
        <f t="shared" si="31"/>
        <v>105.9704932844685</v>
      </c>
    </row>
    <row r="182" spans="1:6" ht="12.75" customHeight="1" x14ac:dyDescent="0.2">
      <c r="A182" s="55">
        <v>3235</v>
      </c>
      <c r="B182" s="87" t="s">
        <v>404</v>
      </c>
      <c r="C182" s="52" t="s">
        <v>405</v>
      </c>
      <c r="D182" s="244"/>
      <c r="E182" s="244"/>
      <c r="F182" s="54" t="str">
        <f t="shared" si="31"/>
        <v>-</v>
      </c>
    </row>
    <row r="183" spans="1:6" ht="12.75" customHeight="1" x14ac:dyDescent="0.2">
      <c r="A183" s="55">
        <v>3236</v>
      </c>
      <c r="B183" s="87" t="s">
        <v>406</v>
      </c>
      <c r="C183" s="52" t="s">
        <v>407</v>
      </c>
      <c r="D183" s="244">
        <v>36595</v>
      </c>
      <c r="E183" s="244">
        <v>46256.85</v>
      </c>
      <c r="F183" s="54">
        <f t="shared" si="31"/>
        <v>126.40210411258369</v>
      </c>
    </row>
    <row r="184" spans="1:6" ht="12.75" customHeight="1" x14ac:dyDescent="0.2">
      <c r="A184" s="55">
        <v>3237</v>
      </c>
      <c r="B184" s="87" t="s">
        <v>408</v>
      </c>
      <c r="C184" s="52" t="s">
        <v>409</v>
      </c>
      <c r="D184" s="244">
        <v>69125</v>
      </c>
      <c r="E184" s="244">
        <v>63154.93</v>
      </c>
      <c r="F184" s="54">
        <f t="shared" si="31"/>
        <v>91.363370705244122</v>
      </c>
    </row>
    <row r="185" spans="1:6" ht="12.75" customHeight="1" x14ac:dyDescent="0.2">
      <c r="A185" s="55">
        <v>3238</v>
      </c>
      <c r="B185" s="87" t="s">
        <v>410</v>
      </c>
      <c r="C185" s="52" t="s">
        <v>411</v>
      </c>
      <c r="D185" s="244">
        <v>49331</v>
      </c>
      <c r="E185" s="244">
        <v>36999.71</v>
      </c>
      <c r="F185" s="54">
        <f t="shared" si="31"/>
        <v>75.002959599440516</v>
      </c>
    </row>
    <row r="186" spans="1:6" ht="12.75" customHeight="1" x14ac:dyDescent="0.2">
      <c r="A186" s="55">
        <v>3239</v>
      </c>
      <c r="B186" s="87" t="s">
        <v>412</v>
      </c>
      <c r="C186" s="52" t="s">
        <v>413</v>
      </c>
      <c r="D186" s="244">
        <v>304321</v>
      </c>
      <c r="E186" s="244">
        <v>702799.12</v>
      </c>
      <c r="F186" s="54">
        <f t="shared" si="31"/>
        <v>230.94006657443947</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97585</v>
      </c>
      <c r="E188" s="53">
        <f t="shared" si="43"/>
        <v>78733.119999999995</v>
      </c>
      <c r="F188" s="54">
        <f t="shared" si="31"/>
        <v>80.681580160885375</v>
      </c>
    </row>
    <row r="189" spans="1:6" ht="12.75" customHeight="1" x14ac:dyDescent="0.2">
      <c r="A189" s="55">
        <v>3291</v>
      </c>
      <c r="B189" s="234" t="s">
        <v>418</v>
      </c>
      <c r="C189" s="52" t="s">
        <v>419</v>
      </c>
      <c r="D189" s="244">
        <v>20057</v>
      </c>
      <c r="E189" s="244">
        <v>12229.17</v>
      </c>
      <c r="F189" s="54">
        <f t="shared" si="31"/>
        <v>60.972079573216334</v>
      </c>
    </row>
    <row r="190" spans="1:6" ht="12.75" customHeight="1" x14ac:dyDescent="0.2">
      <c r="A190" s="55">
        <v>3292</v>
      </c>
      <c r="B190" s="87" t="s">
        <v>420</v>
      </c>
      <c r="C190" s="52" t="s">
        <v>421</v>
      </c>
      <c r="D190" s="244">
        <v>36977</v>
      </c>
      <c r="E190" s="244">
        <v>17948.41</v>
      </c>
      <c r="F190" s="54">
        <f t="shared" si="31"/>
        <v>48.539389350136567</v>
      </c>
    </row>
    <row r="191" spans="1:6" ht="12.75" customHeight="1" x14ac:dyDescent="0.2">
      <c r="A191" s="55">
        <v>3293</v>
      </c>
      <c r="B191" s="87" t="s">
        <v>422</v>
      </c>
      <c r="C191" s="52" t="s">
        <v>423</v>
      </c>
      <c r="D191" s="244">
        <v>17545</v>
      </c>
      <c r="E191" s="244">
        <v>5584.04</v>
      </c>
      <c r="F191" s="54">
        <f t="shared" si="31"/>
        <v>31.826959247648901</v>
      </c>
    </row>
    <row r="192" spans="1:6" ht="12.75" customHeight="1" x14ac:dyDescent="0.2">
      <c r="A192" s="55">
        <v>3294</v>
      </c>
      <c r="B192" s="87" t="s">
        <v>424</v>
      </c>
      <c r="C192" s="52" t="s">
        <v>425</v>
      </c>
      <c r="D192" s="244"/>
      <c r="E192" s="244"/>
      <c r="F192" s="54" t="str">
        <f t="shared" si="31"/>
        <v>-</v>
      </c>
    </row>
    <row r="193" spans="1:6" ht="12.75" customHeight="1" x14ac:dyDescent="0.2">
      <c r="A193" s="55">
        <v>3295</v>
      </c>
      <c r="B193" s="87" t="s">
        <v>426</v>
      </c>
      <c r="C193" s="52" t="s">
        <v>427</v>
      </c>
      <c r="D193" s="244">
        <v>21009</v>
      </c>
      <c r="E193" s="244">
        <v>20811.5</v>
      </c>
      <c r="F193" s="54">
        <f t="shared" si="31"/>
        <v>99.059926698081782</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v>1997</v>
      </c>
      <c r="E195" s="244">
        <v>22160</v>
      </c>
      <c r="F195" s="54">
        <f t="shared" si="31"/>
        <v>1109.6644967451177</v>
      </c>
    </row>
    <row r="196" spans="1:6" ht="12.75" customHeight="1" x14ac:dyDescent="0.2">
      <c r="A196" s="55">
        <v>34</v>
      </c>
      <c r="B196" s="234" t="s">
        <v>432</v>
      </c>
      <c r="C196" s="52" t="s">
        <v>433</v>
      </c>
      <c r="D196" s="53">
        <f t="shared" ref="D196:E196" si="44">D197+D202+D210</f>
        <v>18430</v>
      </c>
      <c r="E196" s="53">
        <f t="shared" si="44"/>
        <v>12288.18</v>
      </c>
      <c r="F196" s="54">
        <f t="shared" si="31"/>
        <v>66.674877916440593</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695</v>
      </c>
      <c r="E202" s="53">
        <f t="shared" si="46"/>
        <v>2491</v>
      </c>
      <c r="F202" s="54">
        <f t="shared" si="31"/>
        <v>358.41726618705036</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v>695</v>
      </c>
      <c r="E205" s="244">
        <v>2491</v>
      </c>
      <c r="F205" s="54">
        <f t="shared" si="31"/>
        <v>358.41726618705036</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17735</v>
      </c>
      <c r="E210" s="53">
        <f t="shared" si="47"/>
        <v>9797.18</v>
      </c>
      <c r="F210" s="54">
        <f t="shared" si="31"/>
        <v>55.24206371581618</v>
      </c>
    </row>
    <row r="211" spans="1:6" ht="12.75" customHeight="1" x14ac:dyDescent="0.2">
      <c r="A211" s="55">
        <v>3431</v>
      </c>
      <c r="B211" s="234" t="s">
        <v>462</v>
      </c>
      <c r="C211" s="52" t="s">
        <v>463</v>
      </c>
      <c r="D211" s="244">
        <v>4172</v>
      </c>
      <c r="E211" s="244">
        <v>5131.5600000000004</v>
      </c>
      <c r="F211" s="54">
        <f t="shared" si="31"/>
        <v>123.00000000000001</v>
      </c>
    </row>
    <row r="212" spans="1:6" ht="12.75" customHeight="1" x14ac:dyDescent="0.2">
      <c r="A212" s="55">
        <v>3432</v>
      </c>
      <c r="B212" s="87" t="s">
        <v>464</v>
      </c>
      <c r="C212" s="52" t="s">
        <v>465</v>
      </c>
      <c r="D212" s="244">
        <v>164</v>
      </c>
      <c r="E212" s="244">
        <v>218.11</v>
      </c>
      <c r="F212" s="54">
        <f t="shared" si="31"/>
        <v>132.9939024390244</v>
      </c>
    </row>
    <row r="213" spans="1:6" ht="12.75" customHeight="1" x14ac:dyDescent="0.2">
      <c r="A213" s="55">
        <v>3433</v>
      </c>
      <c r="B213" s="87" t="s">
        <v>466</v>
      </c>
      <c r="C213" s="52" t="s">
        <v>467</v>
      </c>
      <c r="D213" s="244">
        <v>12455</v>
      </c>
      <c r="E213" s="244">
        <v>2541.09</v>
      </c>
      <c r="F213" s="54">
        <f t="shared" si="31"/>
        <v>20.402167804094741</v>
      </c>
    </row>
    <row r="214" spans="1:6" ht="12.75" customHeight="1" x14ac:dyDescent="0.2">
      <c r="A214" s="55">
        <v>3434</v>
      </c>
      <c r="B214" s="87" t="s">
        <v>468</v>
      </c>
      <c r="C214" s="52" t="s">
        <v>469</v>
      </c>
      <c r="D214" s="244">
        <v>944</v>
      </c>
      <c r="E214" s="244">
        <v>1906.42</v>
      </c>
      <c r="F214" s="54">
        <f t="shared" si="31"/>
        <v>201.95127118644066</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26000</v>
      </c>
      <c r="E252" s="53">
        <f t="shared" si="63"/>
        <v>49160.84</v>
      </c>
      <c r="F252" s="54">
        <f t="shared" ref="F252:F258" si="64">IF(D252&lt;&gt;0,IF(E252/D252&gt;=100,"&gt;&gt;100",E252/D252*100),"-")</f>
        <v>189.08015384615385</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26000</v>
      </c>
      <c r="E259" s="53">
        <f t="shared" si="66"/>
        <v>49160.84</v>
      </c>
      <c r="F259" s="54">
        <f t="shared" ref="F259:F262" si="67">IF(D259&lt;&gt;0,IF(E259/D259&gt;=100,"&gt;&gt;100",E259/D259*100),"-")</f>
        <v>189.08015384615385</v>
      </c>
    </row>
    <row r="260" spans="1:6" ht="12.75" customHeight="1" x14ac:dyDescent="0.2">
      <c r="A260" s="55">
        <v>3721</v>
      </c>
      <c r="B260" s="87" t="s">
        <v>556</v>
      </c>
      <c r="C260" s="52" t="s">
        <v>557</v>
      </c>
      <c r="D260" s="244">
        <v>26000</v>
      </c>
      <c r="E260" s="244">
        <v>49160.84</v>
      </c>
      <c r="F260" s="54">
        <f t="shared" si="67"/>
        <v>189.08015384615385</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11651967</v>
      </c>
      <c r="E289" s="53">
        <f t="shared" si="79"/>
        <v>13054420.029999999</v>
      </c>
      <c r="F289" s="54">
        <f t="shared" si="76"/>
        <v>112.03619122848527</v>
      </c>
    </row>
    <row r="290" spans="1:6" ht="12.75" customHeight="1" x14ac:dyDescent="0.2">
      <c r="A290" s="55" t="s">
        <v>605</v>
      </c>
      <c r="B290" s="87" t="s">
        <v>616</v>
      </c>
      <c r="C290" s="52" t="s">
        <v>617</v>
      </c>
      <c r="D290" s="53">
        <f>IF(D6&gt;=D289,D6-D289,0)</f>
        <v>687782</v>
      </c>
      <c r="E290" s="53">
        <f>IF(E6&gt;=E289,E6-E289,0)</f>
        <v>185123.06000000052</v>
      </c>
      <c r="F290" s="54">
        <f t="shared" si="76"/>
        <v>26.915950112099551</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c r="E292" s="244"/>
      <c r="F292" s="54" t="str">
        <f t="shared" si="76"/>
        <v>-</v>
      </c>
    </row>
    <row r="293" spans="1:6" ht="12.75" customHeight="1" x14ac:dyDescent="0.2">
      <c r="A293" s="55">
        <v>92221</v>
      </c>
      <c r="B293" s="87" t="s">
        <v>622</v>
      </c>
      <c r="C293" s="52" t="s">
        <v>623</v>
      </c>
      <c r="D293" s="244">
        <v>66057</v>
      </c>
      <c r="E293" s="244">
        <v>22405.82</v>
      </c>
      <c r="F293" s="54">
        <f t="shared" si="76"/>
        <v>33.918918509771864</v>
      </c>
    </row>
    <row r="294" spans="1:6" ht="12.75" customHeight="1" x14ac:dyDescent="0.2">
      <c r="A294" s="55">
        <v>96</v>
      </c>
      <c r="B294" s="87" t="s">
        <v>624</v>
      </c>
      <c r="C294" s="52" t="s">
        <v>625</v>
      </c>
      <c r="D294" s="244">
        <v>124499</v>
      </c>
      <c r="E294" s="244">
        <v>242673.95</v>
      </c>
      <c r="F294" s="54">
        <f t="shared" si="76"/>
        <v>194.92040096707606</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2500</v>
      </c>
      <c r="E298" s="53">
        <f t="shared" si="80"/>
        <v>0</v>
      </c>
      <c r="F298" s="54">
        <f t="shared" ref="F298:F418" si="81">IF(D298&lt;&gt;0,IF(E298/D298&gt;=100,"&gt;&gt;100",E298/D298*100),"-")</f>
        <v>0</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2500</v>
      </c>
      <c r="E311" s="53">
        <f t="shared" si="85"/>
        <v>0</v>
      </c>
      <c r="F311" s="54">
        <f t="shared" si="81"/>
        <v>0</v>
      </c>
    </row>
    <row r="312" spans="1:6" ht="12.75" customHeight="1" x14ac:dyDescent="0.2">
      <c r="A312" s="55">
        <v>721</v>
      </c>
      <c r="B312" s="87" t="s">
        <v>659</v>
      </c>
      <c r="C312" s="52" t="s">
        <v>660</v>
      </c>
      <c r="D312" s="53">
        <f t="shared" ref="D312:E312" si="86">SUM(D313:D316)</f>
        <v>0</v>
      </c>
      <c r="E312" s="53">
        <f t="shared" si="86"/>
        <v>0</v>
      </c>
      <c r="F312" s="54" t="str">
        <f t="shared" si="81"/>
        <v>-</v>
      </c>
    </row>
    <row r="313" spans="1:6" ht="12.75" customHeight="1" x14ac:dyDescent="0.2">
      <c r="A313" s="55">
        <v>7211</v>
      </c>
      <c r="B313" s="87" t="s">
        <v>661</v>
      </c>
      <c r="C313" s="52" t="s">
        <v>662</v>
      </c>
      <c r="D313" s="244"/>
      <c r="E313" s="244"/>
      <c r="F313" s="54" t="str">
        <f t="shared" si="81"/>
        <v>-</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2500</v>
      </c>
      <c r="E326" s="53">
        <f t="shared" si="88"/>
        <v>0</v>
      </c>
      <c r="F326" s="54">
        <f t="shared" si="81"/>
        <v>0</v>
      </c>
    </row>
    <row r="327" spans="1:6" ht="12.75" customHeight="1" x14ac:dyDescent="0.2">
      <c r="A327" s="55">
        <v>7231</v>
      </c>
      <c r="B327" s="87" t="s">
        <v>689</v>
      </c>
      <c r="C327" s="52" t="s">
        <v>690</v>
      </c>
      <c r="D327" s="244">
        <v>2500</v>
      </c>
      <c r="E327" s="244"/>
      <c r="F327" s="54">
        <f t="shared" si="81"/>
        <v>0</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646630</v>
      </c>
      <c r="E350" s="53">
        <f t="shared" si="95"/>
        <v>246670.68</v>
      </c>
      <c r="F350" s="54">
        <f t="shared" si="81"/>
        <v>38.147113496126067</v>
      </c>
    </row>
    <row r="351" spans="1:6" ht="12.75" customHeight="1" x14ac:dyDescent="0.2">
      <c r="A351" s="55">
        <v>41</v>
      </c>
      <c r="B351" s="87" t="s">
        <v>737</v>
      </c>
      <c r="C351" s="52" t="s">
        <v>738</v>
      </c>
      <c r="D351" s="53">
        <f t="shared" ref="D351:E351" si="96">D352+D356</f>
        <v>128820</v>
      </c>
      <c r="E351" s="53">
        <f t="shared" si="96"/>
        <v>9076.25</v>
      </c>
      <c r="F351" s="54">
        <f t="shared" si="81"/>
        <v>7.0456839000155256</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128820</v>
      </c>
      <c r="E356" s="53">
        <f t="shared" si="98"/>
        <v>9076.25</v>
      </c>
      <c r="F356" s="54">
        <f t="shared" si="81"/>
        <v>7.0456839000155256</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v>4720</v>
      </c>
      <c r="E359" s="244"/>
      <c r="F359" s="54">
        <f t="shared" si="81"/>
        <v>0</v>
      </c>
    </row>
    <row r="360" spans="1:6" ht="12.75" customHeight="1" x14ac:dyDescent="0.2">
      <c r="A360" s="55">
        <v>4124</v>
      </c>
      <c r="B360" s="87" t="s">
        <v>651</v>
      </c>
      <c r="C360" s="52" t="s">
        <v>750</v>
      </c>
      <c r="D360" s="244">
        <v>124100</v>
      </c>
      <c r="E360" s="244">
        <v>9076.25</v>
      </c>
      <c r="F360" s="54">
        <f t="shared" si="81"/>
        <v>7.3136583400483488</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491910</v>
      </c>
      <c r="E363" s="53">
        <f t="shared" si="99"/>
        <v>168659.5</v>
      </c>
      <c r="F363" s="54">
        <f t="shared" si="81"/>
        <v>34.286658128519441</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252397</v>
      </c>
      <c r="E369" s="53">
        <f t="shared" si="101"/>
        <v>168659.5</v>
      </c>
      <c r="F369" s="54">
        <f t="shared" si="81"/>
        <v>66.823100116086948</v>
      </c>
    </row>
    <row r="370" spans="1:6" ht="12.75" customHeight="1" x14ac:dyDescent="0.2">
      <c r="A370" s="55">
        <v>4221</v>
      </c>
      <c r="B370" s="87" t="s">
        <v>671</v>
      </c>
      <c r="C370" s="52" t="s">
        <v>763</v>
      </c>
      <c r="D370" s="244">
        <v>10656</v>
      </c>
      <c r="E370" s="244">
        <v>30313</v>
      </c>
      <c r="F370" s="54">
        <f t="shared" si="81"/>
        <v>284.46884384384384</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c r="E372" s="244">
        <v>9944</v>
      </c>
      <c r="F372" s="54" t="str">
        <f t="shared" si="81"/>
        <v>-</v>
      </c>
    </row>
    <row r="373" spans="1:6" ht="12.75" customHeight="1" x14ac:dyDescent="0.2">
      <c r="A373" s="55">
        <v>4224</v>
      </c>
      <c r="B373" s="87" t="s">
        <v>677</v>
      </c>
      <c r="C373" s="52" t="s">
        <v>767</v>
      </c>
      <c r="D373" s="244">
        <v>139529</v>
      </c>
      <c r="E373" s="244">
        <v>14440</v>
      </c>
      <c r="F373" s="54">
        <f t="shared" si="81"/>
        <v>10.349103053845438</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102212</v>
      </c>
      <c r="E376" s="244">
        <v>113962.5</v>
      </c>
      <c r="F376" s="54">
        <f t="shared" si="81"/>
        <v>111.4962039682229</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239513</v>
      </c>
      <c r="E378" s="53">
        <f t="shared" si="102"/>
        <v>0</v>
      </c>
      <c r="F378" s="54">
        <f t="shared" si="81"/>
        <v>0</v>
      </c>
    </row>
    <row r="379" spans="1:6" ht="12.75" customHeight="1" x14ac:dyDescent="0.2">
      <c r="A379" s="55">
        <v>4231</v>
      </c>
      <c r="B379" s="87" t="s">
        <v>689</v>
      </c>
      <c r="C379" s="52" t="s">
        <v>774</v>
      </c>
      <c r="D379" s="244">
        <v>239513</v>
      </c>
      <c r="E379" s="244"/>
      <c r="F379" s="54">
        <f t="shared" si="81"/>
        <v>0</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25900</v>
      </c>
      <c r="E402" s="53">
        <f t="shared" si="109"/>
        <v>68934.929999999993</v>
      </c>
      <c r="F402" s="54">
        <f t="shared" si="81"/>
        <v>266.15803088803085</v>
      </c>
    </row>
    <row r="403" spans="1:6" ht="12.75" customHeight="1" x14ac:dyDescent="0.2">
      <c r="A403" s="55">
        <v>451</v>
      </c>
      <c r="B403" s="87" t="s">
        <v>808</v>
      </c>
      <c r="C403" s="52" t="s">
        <v>809</v>
      </c>
      <c r="D403" s="244">
        <v>25900</v>
      </c>
      <c r="E403" s="244">
        <v>68934.929999999993</v>
      </c>
      <c r="F403" s="54">
        <f t="shared" si="81"/>
        <v>266.15803088803085</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644130</v>
      </c>
      <c r="E408" s="53">
        <f t="shared" si="111"/>
        <v>246670.68</v>
      </c>
      <c r="F408" s="54">
        <f t="shared" si="81"/>
        <v>38.295170229612033</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12342249</v>
      </c>
      <c r="E412" s="53">
        <f>E6+E298</f>
        <v>13239543.09</v>
      </c>
      <c r="F412" s="54">
        <f t="shared" si="81"/>
        <v>107.27010198870562</v>
      </c>
    </row>
    <row r="413" spans="1:6" ht="12.75" customHeight="1" x14ac:dyDescent="0.2">
      <c r="A413" s="55" t="s">
        <v>605</v>
      </c>
      <c r="B413" s="87" t="s">
        <v>828</v>
      </c>
      <c r="C413" s="52" t="s">
        <v>829</v>
      </c>
      <c r="D413" s="53">
        <f t="shared" ref="D413:E413" si="112">D289+D350</f>
        <v>12298597</v>
      </c>
      <c r="E413" s="53">
        <f t="shared" si="112"/>
        <v>13301090.709999999</v>
      </c>
      <c r="F413" s="54">
        <f t="shared" si="81"/>
        <v>108.15128514252478</v>
      </c>
    </row>
    <row r="414" spans="1:6" ht="12.75" customHeight="1" x14ac:dyDescent="0.2">
      <c r="A414" s="55" t="s">
        <v>605</v>
      </c>
      <c r="B414" s="87" t="s">
        <v>830</v>
      </c>
      <c r="C414" s="52" t="s">
        <v>831</v>
      </c>
      <c r="D414" s="53">
        <f t="shared" ref="D414:E414" si="113">IF(D412&gt;=D413,D412-D413,0)</f>
        <v>43652</v>
      </c>
      <c r="E414" s="53">
        <f t="shared" si="113"/>
        <v>0</v>
      </c>
      <c r="F414" s="54">
        <f t="shared" si="81"/>
        <v>0</v>
      </c>
    </row>
    <row r="415" spans="1:6" ht="12.75" customHeight="1" x14ac:dyDescent="0.2">
      <c r="A415" s="55" t="s">
        <v>605</v>
      </c>
      <c r="B415" s="87" t="s">
        <v>832</v>
      </c>
      <c r="C415" s="52" t="s">
        <v>833</v>
      </c>
      <c r="D415" s="53">
        <f t="shared" ref="D415:E415" si="114">IF(D413&gt;=D412,D413-D412,0)</f>
        <v>0</v>
      </c>
      <c r="E415" s="53">
        <f t="shared" si="114"/>
        <v>61547.61999999918</v>
      </c>
      <c r="F415" s="54" t="str">
        <f t="shared" si="81"/>
        <v>-</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66057</v>
      </c>
      <c r="E417" s="53">
        <f t="shared" si="116"/>
        <v>22405.82</v>
      </c>
      <c r="F417" s="54">
        <f t="shared" si="81"/>
        <v>33.918918509771864</v>
      </c>
    </row>
    <row r="418" spans="1:6" ht="12.75" customHeight="1" x14ac:dyDescent="0.2">
      <c r="A418" s="57" t="s">
        <v>839</v>
      </c>
      <c r="B418" s="235" t="s">
        <v>840</v>
      </c>
      <c r="C418" s="58" t="s">
        <v>841</v>
      </c>
      <c r="D418" s="64">
        <f t="shared" ref="D418:E418" si="117">D294+D411</f>
        <v>124499</v>
      </c>
      <c r="E418" s="64">
        <f t="shared" si="117"/>
        <v>242673.95</v>
      </c>
      <c r="F418" s="59">
        <f t="shared" si="81"/>
        <v>194.92040096707606</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12342249</v>
      </c>
      <c r="E639" s="53">
        <f t="shared" si="180"/>
        <v>13239543.09</v>
      </c>
      <c r="F639" s="54">
        <f t="shared" si="119"/>
        <v>107.27010198870562</v>
      </c>
    </row>
    <row r="640" spans="1:6" ht="12.75" customHeight="1" x14ac:dyDescent="0.2">
      <c r="A640" s="55" t="s">
        <v>605</v>
      </c>
      <c r="B640" s="87" t="s">
        <v>1274</v>
      </c>
      <c r="C640" s="52" t="s">
        <v>1275</v>
      </c>
      <c r="D640" s="53">
        <f t="shared" ref="D640:E640" si="181">D413+D528</f>
        <v>12298597</v>
      </c>
      <c r="E640" s="53">
        <f t="shared" si="181"/>
        <v>13301090.709999999</v>
      </c>
      <c r="F640" s="54">
        <f t="shared" si="119"/>
        <v>108.15128514252478</v>
      </c>
    </row>
    <row r="641" spans="1:6" ht="12.75" customHeight="1" x14ac:dyDescent="0.2">
      <c r="A641" s="55" t="s">
        <v>605</v>
      </c>
      <c r="B641" s="87" t="s">
        <v>1276</v>
      </c>
      <c r="C641" s="52" t="s">
        <v>1277</v>
      </c>
      <c r="D641" s="53">
        <f t="shared" ref="D641:E641" si="182">IF(D639&gt;=D640,D639-D640,0)</f>
        <v>43652</v>
      </c>
      <c r="E641" s="53">
        <f t="shared" si="182"/>
        <v>0</v>
      </c>
      <c r="F641" s="54">
        <f t="shared" si="119"/>
        <v>0</v>
      </c>
    </row>
    <row r="642" spans="1:6" ht="12.75" customHeight="1" x14ac:dyDescent="0.2">
      <c r="A642" s="55" t="s">
        <v>605</v>
      </c>
      <c r="B642" s="87" t="s">
        <v>1278</v>
      </c>
      <c r="C642" s="52" t="s">
        <v>1279</v>
      </c>
      <c r="D642" s="53">
        <f t="shared" ref="D642:E642" si="183">IF(D640&gt;=D639,D640-D639,0)</f>
        <v>0</v>
      </c>
      <c r="E642" s="53">
        <f t="shared" si="183"/>
        <v>61547.61999999918</v>
      </c>
      <c r="F642" s="54" t="str">
        <f t="shared" si="119"/>
        <v>-</v>
      </c>
    </row>
    <row r="643" spans="1:6" ht="24" x14ac:dyDescent="0.2">
      <c r="A643" s="62" t="s">
        <v>1280</v>
      </c>
      <c r="B643" s="87" t="s">
        <v>1281</v>
      </c>
      <c r="C643" s="63" t="s">
        <v>1280</v>
      </c>
      <c r="D643" s="53">
        <f t="shared" ref="D643:E643" si="184">IF(D416-D417+D637-D638&gt;=0,D416-D417+D637-D638,0)</f>
        <v>0</v>
      </c>
      <c r="E643" s="53">
        <f t="shared" si="184"/>
        <v>0</v>
      </c>
      <c r="F643" s="54" t="str">
        <f t="shared" si="119"/>
        <v>-</v>
      </c>
    </row>
    <row r="644" spans="1:6" ht="24" x14ac:dyDescent="0.2">
      <c r="A644" s="62" t="s">
        <v>1282</v>
      </c>
      <c r="B644" s="87" t="s">
        <v>1283</v>
      </c>
      <c r="C644" s="63" t="s">
        <v>1282</v>
      </c>
      <c r="D644" s="53">
        <f t="shared" ref="D644:E644" si="185">IF(D417-D416+D638-D637&gt;=0,D417-D416+D638-D637,0)</f>
        <v>66057</v>
      </c>
      <c r="E644" s="53">
        <f t="shared" si="185"/>
        <v>22405.82</v>
      </c>
      <c r="F644" s="54">
        <f t="shared" si="119"/>
        <v>33.918918509771864</v>
      </c>
    </row>
    <row r="645" spans="1:6" ht="24" x14ac:dyDescent="0.2">
      <c r="A645" s="55" t="s">
        <v>605</v>
      </c>
      <c r="B645" s="87" t="s">
        <v>1284</v>
      </c>
      <c r="C645" s="52" t="s">
        <v>1285</v>
      </c>
      <c r="D645" s="53">
        <f t="shared" ref="D645:E645" si="186">IF(D641+D643-D642-D644&gt;=0,D641+D643-D642-D644,0)</f>
        <v>0</v>
      </c>
      <c r="E645" s="53">
        <f t="shared" si="186"/>
        <v>0</v>
      </c>
      <c r="F645" s="54" t="str">
        <f t="shared" si="119"/>
        <v>-</v>
      </c>
    </row>
    <row r="646" spans="1:6" ht="24" x14ac:dyDescent="0.2">
      <c r="A646" s="55" t="s">
        <v>605</v>
      </c>
      <c r="B646" s="87" t="s">
        <v>1286</v>
      </c>
      <c r="C646" s="52" t="s">
        <v>1287</v>
      </c>
      <c r="D646" s="53">
        <f t="shared" ref="D646:E646" si="187">IF(D642+D644-D641-D643&gt;=0,D642+D644-D641-D643,0)</f>
        <v>22405</v>
      </c>
      <c r="E646" s="53">
        <f t="shared" si="187"/>
        <v>83953.439999999187</v>
      </c>
      <c r="F646" s="54">
        <f t="shared" si="119"/>
        <v>374.70850256638778</v>
      </c>
    </row>
    <row r="647" spans="1:6" ht="24" x14ac:dyDescent="0.2">
      <c r="A647" s="57" t="s">
        <v>1288</v>
      </c>
      <c r="B647" s="235" t="s">
        <v>1289</v>
      </c>
      <c r="C647" s="58" t="s">
        <v>1288</v>
      </c>
      <c r="D647" s="245">
        <v>632943</v>
      </c>
      <c r="E647" s="245">
        <v>674209.6</v>
      </c>
      <c r="F647" s="59">
        <f t="shared" si="119"/>
        <v>106.51979720132776</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347178</v>
      </c>
      <c r="E649" s="244">
        <v>397052.04</v>
      </c>
      <c r="F649" s="54">
        <f t="shared" ref="F649:F724" si="188">IF(D649&lt;&gt;0,IF(E649/D649&gt;=100,"&gt;&gt;100",E649/D649*100),"-")</f>
        <v>114.36555311684495</v>
      </c>
    </row>
    <row r="650" spans="1:6" ht="12.75" customHeight="1" x14ac:dyDescent="0.2">
      <c r="A650" s="55" t="s">
        <v>1293</v>
      </c>
      <c r="B650" s="87" t="s">
        <v>1294</v>
      </c>
      <c r="C650" s="52" t="s">
        <v>1293</v>
      </c>
      <c r="D650" s="244">
        <v>15788482</v>
      </c>
      <c r="E650" s="244">
        <v>17979697</v>
      </c>
      <c r="F650" s="54">
        <f t="shared" si="188"/>
        <v>113.87856666651044</v>
      </c>
    </row>
    <row r="651" spans="1:6" ht="12.75" customHeight="1" x14ac:dyDescent="0.2">
      <c r="A651" s="55" t="s">
        <v>1295</v>
      </c>
      <c r="B651" s="87" t="s">
        <v>1296</v>
      </c>
      <c r="C651" s="52" t="s">
        <v>1295</v>
      </c>
      <c r="D651" s="244">
        <v>15738608</v>
      </c>
      <c r="E651" s="244">
        <v>17999476.829999998</v>
      </c>
      <c r="F651" s="54">
        <f t="shared" si="188"/>
        <v>114.36511303922174</v>
      </c>
    </row>
    <row r="652" spans="1:6" ht="24" x14ac:dyDescent="0.2">
      <c r="A652" s="55">
        <v>11</v>
      </c>
      <c r="B652" s="87" t="s">
        <v>1297</v>
      </c>
      <c r="C652" s="52" t="s">
        <v>1298</v>
      </c>
      <c r="D652" s="53">
        <f t="shared" ref="D652:E652" si="189">+D649+D650-D651</f>
        <v>397052</v>
      </c>
      <c r="E652" s="53">
        <f t="shared" si="189"/>
        <v>377272.21000000089</v>
      </c>
      <c r="F652" s="54">
        <f t="shared" si="188"/>
        <v>95.018337648469441</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65</v>
      </c>
      <c r="E654" s="264">
        <v>65</v>
      </c>
      <c r="F654" s="54">
        <f t="shared" si="188"/>
        <v>100</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46</v>
      </c>
      <c r="E656" s="264">
        <v>46</v>
      </c>
      <c r="F656" s="54">
        <f t="shared" si="188"/>
        <v>100</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c r="E675" s="244"/>
      <c r="F675" s="54" t="str">
        <f t="shared" si="188"/>
        <v>-</v>
      </c>
    </row>
    <row r="676" spans="1:6" ht="24" x14ac:dyDescent="0.2">
      <c r="A676" s="55">
        <v>63613</v>
      </c>
      <c r="B676" s="234" t="s">
        <v>1346</v>
      </c>
      <c r="C676" s="52" t="s">
        <v>1347</v>
      </c>
      <c r="D676" s="244">
        <v>9945</v>
      </c>
      <c r="E676" s="244">
        <v>60002.9</v>
      </c>
      <c r="F676" s="54">
        <f t="shared" si="188"/>
        <v>603.34741075917555</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9043863</v>
      </c>
      <c r="E710" s="244">
        <v>9808074.6999999993</v>
      </c>
      <c r="F710" s="54">
        <f t="shared" si="188"/>
        <v>108.45005834343134</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15733</v>
      </c>
      <c r="E716" s="244">
        <v>28891.22</v>
      </c>
      <c r="F716" s="54">
        <f t="shared" si="188"/>
        <v>183.63452615521516</v>
      </c>
    </row>
    <row r="717" spans="1:6" ht="12.75" customHeight="1" x14ac:dyDescent="0.2">
      <c r="A717" s="55">
        <v>31215</v>
      </c>
      <c r="B717" s="87" t="s">
        <v>1410</v>
      </c>
      <c r="C717" s="52" t="s">
        <v>1411</v>
      </c>
      <c r="D717" s="244">
        <v>50740</v>
      </c>
      <c r="E717" s="244">
        <v>39468.74</v>
      </c>
      <c r="F717" s="54">
        <f t="shared" si="188"/>
        <v>77.786243594797</v>
      </c>
    </row>
    <row r="718" spans="1:6" ht="12.75" customHeight="1" x14ac:dyDescent="0.2">
      <c r="A718" s="55">
        <v>32121</v>
      </c>
      <c r="B718" s="87" t="s">
        <v>1412</v>
      </c>
      <c r="C718" s="52" t="s">
        <v>1413</v>
      </c>
      <c r="D718" s="244">
        <v>231122</v>
      </c>
      <c r="E718" s="244">
        <v>280747.37</v>
      </c>
      <c r="F718" s="54">
        <f t="shared" si="188"/>
        <v>121.47150422720468</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30505</v>
      </c>
      <c r="E720" s="244">
        <v>34379.35</v>
      </c>
      <c r="F720" s="54">
        <f t="shared" si="188"/>
        <v>112.70070480249139</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c r="E722" s="244"/>
      <c r="F722" s="54" t="str">
        <f t="shared" si="188"/>
        <v>-</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20057</v>
      </c>
      <c r="E725" s="244">
        <v>12229.17</v>
      </c>
      <c r="F725" s="54">
        <f t="shared" ref="F725:F979" si="190">IF(D725&lt;&gt;0,IF(E725/D725&gt;=100,"&gt;&gt;100",E725/D725*100),"-")</f>
        <v>60.972079573216334</v>
      </c>
    </row>
    <row r="726" spans="1:6" ht="12.75" customHeight="1" x14ac:dyDescent="0.2">
      <c r="A726" s="55" t="s">
        <v>1428</v>
      </c>
      <c r="B726" s="87" t="s">
        <v>1429</v>
      </c>
      <c r="C726" s="52" t="s">
        <v>1428</v>
      </c>
      <c r="D726" s="244">
        <v>5706</v>
      </c>
      <c r="E726" s="244">
        <v>1897.2</v>
      </c>
      <c r="F726" s="54">
        <f t="shared" si="190"/>
        <v>33.24921135646688</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v>695</v>
      </c>
      <c r="E742" s="244">
        <v>2491</v>
      </c>
      <c r="F742" s="54">
        <f t="shared" si="190"/>
        <v>358.41726618705036</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v>26000</v>
      </c>
      <c r="E816" s="244">
        <v>49160.84</v>
      </c>
      <c r="F816" s="54">
        <f t="shared" si="190"/>
        <v>189.08015384615385</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B255" sqref="B25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7480906</v>
      </c>
      <c r="E6" s="231">
        <f t="shared" si="0"/>
        <v>7267341.2299999977</v>
      </c>
      <c r="F6" s="232">
        <f t="shared" ref="F6:F260" si="1">IF(D6&gt;0,IF(E6/D6&gt;=100,"&gt;&gt;100",E6/D6*100),"-")</f>
        <v>97.145201797750133</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6252900</v>
      </c>
      <c r="E7" s="106">
        <f t="shared" si="2"/>
        <v>5884173.8099999977</v>
      </c>
      <c r="F7" s="95">
        <f t="shared" si="1"/>
        <v>94.103117113659223</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3716989</v>
      </c>
      <c r="E8" s="106">
        <f>E9+E10-E11</f>
        <v>3722202.89</v>
      </c>
      <c r="F8" s="95">
        <f t="shared" si="1"/>
        <v>100.14027187059202</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3583254</v>
      </c>
      <c r="E9" s="249">
        <v>3583254.31</v>
      </c>
      <c r="F9" s="95">
        <f t="shared" si="1"/>
        <v>100.00000865135432</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205087</v>
      </c>
      <c r="E10" s="249">
        <v>214162.68</v>
      </c>
      <c r="F10" s="95">
        <f t="shared" si="1"/>
        <v>104.4252829287083</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71352</v>
      </c>
      <c r="E11" s="249">
        <v>75214.100000000006</v>
      </c>
      <c r="F11" s="95">
        <f t="shared" si="1"/>
        <v>105.41274245991703</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2458495</v>
      </c>
      <c r="E12" s="106">
        <f t="shared" si="3"/>
        <v>2070450.3599999978</v>
      </c>
      <c r="F12" s="95">
        <f t="shared" si="1"/>
        <v>84.216171275516032</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1985536</v>
      </c>
      <c r="E13" s="106">
        <f t="shared" si="4"/>
        <v>1635051.5999999978</v>
      </c>
      <c r="F13" s="95">
        <f t="shared" si="1"/>
        <v>82.348121615523354</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33320583</v>
      </c>
      <c r="E15" s="249">
        <v>33387011.77</v>
      </c>
      <c r="F15" s="95">
        <f t="shared" si="1"/>
        <v>100.19936256817594</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31335047</v>
      </c>
      <c r="E18" s="249">
        <v>31751960.170000002</v>
      </c>
      <c r="F18" s="95">
        <f t="shared" si="1"/>
        <v>101.3305011797174</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192922</v>
      </c>
      <c r="E19" s="106">
        <f t="shared" si="5"/>
        <v>221086.16999999993</v>
      </c>
      <c r="F19" s="95">
        <f t="shared" si="1"/>
        <v>114.59873420346042</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279673</v>
      </c>
      <c r="E20" s="249">
        <v>309985.55</v>
      </c>
      <c r="F20" s="95">
        <f t="shared" si="1"/>
        <v>110.83856861405998</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96130</v>
      </c>
      <c r="E21" s="249">
        <v>93970.36</v>
      </c>
      <c r="F21" s="95">
        <f t="shared" si="1"/>
        <v>97.753417247477373</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168901</v>
      </c>
      <c r="E22" s="249">
        <v>178844.55</v>
      </c>
      <c r="F22" s="95">
        <f t="shared" si="1"/>
        <v>105.88720611482465</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265265</v>
      </c>
      <c r="E23" s="249">
        <v>279704.81</v>
      </c>
      <c r="F23" s="95">
        <f t="shared" si="1"/>
        <v>105.44354136429608</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1534738</v>
      </c>
      <c r="E24" s="249">
        <v>1534738.36</v>
      </c>
      <c r="F24" s="95">
        <f t="shared" si="1"/>
        <v>100.00002345677244</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47511</v>
      </c>
      <c r="E25" s="249">
        <v>45469.8</v>
      </c>
      <c r="F25" s="95">
        <f t="shared" si="1"/>
        <v>95.703731767380191</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2794374</v>
      </c>
      <c r="E26" s="249">
        <v>2908274.41</v>
      </c>
      <c r="F26" s="95">
        <f t="shared" si="1"/>
        <v>104.07606175837594</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4993670</v>
      </c>
      <c r="E28" s="249">
        <v>5129901.67</v>
      </c>
      <c r="F28" s="95">
        <f t="shared" si="1"/>
        <v>102.72808715834245</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275804</v>
      </c>
      <c r="E29" s="106">
        <f t="shared" si="6"/>
        <v>210079.78000000003</v>
      </c>
      <c r="F29" s="95">
        <f t="shared" si="1"/>
        <v>76.16995402532234</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837295</v>
      </c>
      <c r="E30" s="249">
        <v>837295.17</v>
      </c>
      <c r="F30" s="95">
        <f t="shared" si="1"/>
        <v>100.00002030347727</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561491</v>
      </c>
      <c r="E34" s="249">
        <v>627215.39</v>
      </c>
      <c r="F34" s="95">
        <f t="shared" si="1"/>
        <v>111.70533276579677</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v>41346</v>
      </c>
      <c r="E37" s="249">
        <v>41346.33</v>
      </c>
      <c r="F37" s="95">
        <f t="shared" si="1"/>
        <v>100.00079814250471</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v>41346</v>
      </c>
      <c r="E40" s="249">
        <v>41346.33</v>
      </c>
      <c r="F40" s="95">
        <f t="shared" si="1"/>
        <v>100.00079814250471</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v>36044</v>
      </c>
      <c r="E42" s="249">
        <v>36043.910000000003</v>
      </c>
      <c r="F42" s="95">
        <f t="shared" si="1"/>
        <v>99.999750305182573</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v>36044</v>
      </c>
      <c r="E44" s="249">
        <v>36043.910000000003</v>
      </c>
      <c r="F44" s="95">
        <f t="shared" si="1"/>
        <v>99.999750305182573</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4233</v>
      </c>
      <c r="E45" s="106">
        <f t="shared" si="9"/>
        <v>4232.8099999999995</v>
      </c>
      <c r="F45" s="95">
        <f t="shared" si="1"/>
        <v>99.995511457595072</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19675</v>
      </c>
      <c r="E47" s="249">
        <v>19675</v>
      </c>
      <c r="F47" s="95">
        <f t="shared" si="1"/>
        <v>100</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15442</v>
      </c>
      <c r="E50" s="249">
        <v>15442.19</v>
      </c>
      <c r="F50" s="95">
        <f t="shared" si="1"/>
        <v>100.00123041056858</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3113</v>
      </c>
      <c r="E52" s="106">
        <f t="shared" si="10"/>
        <v>3113</v>
      </c>
      <c r="F52" s="95">
        <f t="shared" si="1"/>
        <v>100</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v>3113</v>
      </c>
      <c r="E53" s="249">
        <v>3113</v>
      </c>
      <c r="F53" s="95">
        <f t="shared" si="1"/>
        <v>100</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180760</v>
      </c>
      <c r="E54" s="249">
        <v>220988.62</v>
      </c>
      <c r="F54" s="95">
        <f t="shared" si="1"/>
        <v>122.25526665191413</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180760</v>
      </c>
      <c r="E55" s="249">
        <v>220988.62</v>
      </c>
      <c r="F55" s="95">
        <f t="shared" si="1"/>
        <v>122.25526665191413</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74303</v>
      </c>
      <c r="E63" s="106">
        <f t="shared" si="12"/>
        <v>88407.56</v>
      </c>
      <c r="F63" s="95">
        <f t="shared" si="1"/>
        <v>118.98249061276125</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v>74303</v>
      </c>
      <c r="E64" s="249">
        <v>88407.56</v>
      </c>
      <c r="F64" s="95">
        <f t="shared" si="1"/>
        <v>118.98249061276125</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1228006</v>
      </c>
      <c r="E68" s="106">
        <f t="shared" si="13"/>
        <v>1383167.42</v>
      </c>
      <c r="F68" s="95">
        <f t="shared" si="1"/>
        <v>112.63523305260723</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397052</v>
      </c>
      <c r="E69" s="106">
        <f t="shared" si="14"/>
        <v>377272.21</v>
      </c>
      <c r="F69" s="95">
        <f t="shared" si="1"/>
        <v>95.018337648469213</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397052</v>
      </c>
      <c r="E70" s="106">
        <f t="shared" si="15"/>
        <v>377272.21</v>
      </c>
      <c r="F70" s="95">
        <f t="shared" si="1"/>
        <v>95.018337648469213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397052</v>
      </c>
      <c r="E72" s="249">
        <v>377272.21</v>
      </c>
      <c r="F72" s="95">
        <f t="shared" si="1"/>
        <v>95.018337648469213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73512</v>
      </c>
      <c r="E78" s="106">
        <f>E79+SUM(E82:E84)-E85+E86</f>
        <v>89012.02</v>
      </c>
      <c r="F78" s="95">
        <f t="shared" si="1"/>
        <v>121.08502013276745</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1899</v>
      </c>
      <c r="E84" s="249"/>
      <c r="F84" s="95">
        <f t="shared" si="1"/>
        <v>0</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71613</v>
      </c>
      <c r="E86" s="249">
        <v>89012.02</v>
      </c>
      <c r="F86" s="95">
        <f t="shared" si="1"/>
        <v>124.29589599653694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124499</v>
      </c>
      <c r="E146" s="106">
        <f t="shared" si="26"/>
        <v>242673.58999999997</v>
      </c>
      <c r="F146" s="95">
        <f t="shared" si="1"/>
        <v>194.92011180812693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v>164</v>
      </c>
      <c r="E158" s="249">
        <v>110.93</v>
      </c>
      <c r="F158" s="95">
        <f t="shared" si="1"/>
        <v>67.640243902439025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111539</v>
      </c>
      <c r="E159" s="249">
        <v>239028.11</v>
      </c>
      <c r="F159" s="95">
        <f t="shared" si="1"/>
        <v>214.30002958606406</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2596</v>
      </c>
      <c r="E160" s="249">
        <v>245.84</v>
      </c>
      <c r="F160" s="95">
        <f t="shared" si="1"/>
        <v>9.4699537750385208</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v>10200</v>
      </c>
      <c r="E162" s="249">
        <v>3288.71</v>
      </c>
      <c r="F162" s="95">
        <f t="shared" si="1"/>
        <v>32.242254901960784</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632943</v>
      </c>
      <c r="E170" s="106">
        <f t="shared" si="29"/>
        <v>674209.6</v>
      </c>
      <c r="F170" s="95">
        <f t="shared" si="1"/>
        <v>106.51979720132776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632943</v>
      </c>
      <c r="E173" s="249">
        <v>674209.6</v>
      </c>
      <c r="F173" s="95">
        <f t="shared" si="1"/>
        <v>106.51979720132776</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7480906</v>
      </c>
      <c r="E175" s="106">
        <f t="shared" si="30"/>
        <v>7267341.2299999995</v>
      </c>
      <c r="F175" s="95">
        <f t="shared" si="1"/>
        <v>97.145201797750161</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1275892</v>
      </c>
      <c r="E176" s="106">
        <f t="shared" si="31"/>
        <v>1388530.76</v>
      </c>
      <c r="F176" s="95">
        <f t="shared" si="1"/>
        <v>108.82823624570104</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1211305</v>
      </c>
      <c r="E177" s="106">
        <f t="shared" si="32"/>
        <v>1335768.6599999999</v>
      </c>
      <c r="F177" s="95">
        <f t="shared" si="1"/>
        <v>110.27517099326758</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630642</v>
      </c>
      <c r="E178" s="249">
        <v>674209.6</v>
      </c>
      <c r="F178" s="95">
        <f t="shared" si="1"/>
        <v>106.90845202190783</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461526</v>
      </c>
      <c r="E179" s="249">
        <v>505586.62</v>
      </c>
      <c r="F179" s="95">
        <f t="shared" si="1"/>
        <v>109.54672542825324</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3449</v>
      </c>
      <c r="E180" s="106">
        <f t="shared" si="33"/>
        <v>2441.7599999999998</v>
      </c>
      <c r="F180" s="95">
        <f t="shared" si="1"/>
        <v>70.796172803711215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v>295</v>
      </c>
      <c r="E182" s="249">
        <v>182.29</v>
      </c>
      <c r="F182" s="95">
        <f t="shared" si="1"/>
        <v>61.793220338983048</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3154</v>
      </c>
      <c r="E183" s="249">
        <v>2259.4699999999998</v>
      </c>
      <c r="F183" s="95">
        <f t="shared" si="1"/>
        <v>71.638237159162969</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115688</v>
      </c>
      <c r="E188" s="249">
        <v>153530.68</v>
      </c>
      <c r="F188" s="95">
        <f t="shared" si="1"/>
        <v>132.71098125994052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v>0</v>
      </c>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64587</v>
      </c>
      <c r="E206" s="106">
        <f t="shared" si="37"/>
        <v>52762.1</v>
      </c>
      <c r="F206" s="95">
        <f t="shared" si="1"/>
        <v>81.691516868719702</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64587</v>
      </c>
      <c r="E207" s="106">
        <f t="shared" si="38"/>
        <v>52762.1</v>
      </c>
      <c r="F207" s="95">
        <f t="shared" si="1"/>
        <v>81.691516868719702</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v>64587</v>
      </c>
      <c r="E212" s="249">
        <v>52762.1</v>
      </c>
      <c r="F212" s="95">
        <f t="shared" si="1"/>
        <v>81.691516868719702</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6205014</v>
      </c>
      <c r="E237" s="106">
        <f t="shared" si="41"/>
        <v>5878810.4699999997</v>
      </c>
      <c r="F237" s="95">
        <f t="shared" si="1"/>
        <v>94.742904206179062</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6102920</v>
      </c>
      <c r="E238" s="106">
        <f t="shared" si="42"/>
        <v>5720089.96</v>
      </c>
      <c r="F238" s="95">
        <f t="shared" si="1"/>
        <v>93.727100469938989</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6102920</v>
      </c>
      <c r="E239" s="106">
        <f t="shared" si="43"/>
        <v>5720089.96</v>
      </c>
      <c r="F239" s="95">
        <f t="shared" si="1"/>
        <v>93.727100469938989</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6102920</v>
      </c>
      <c r="E240" s="249">
        <v>5720089.96</v>
      </c>
      <c r="F240" s="95">
        <f t="shared" si="1"/>
        <v>93.727100469938989</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-22405</v>
      </c>
      <c r="E245" s="106">
        <f t="shared" si="45"/>
        <v>-83953.44</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0</v>
      </c>
      <c r="E246" s="106">
        <f t="shared" si="46"/>
        <v>162717.24</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c r="E247" s="249">
        <v>162717.24</v>
      </c>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22405</v>
      </c>
      <c r="E250" s="106">
        <f t="shared" si="47"/>
        <v>246670.68</v>
      </c>
      <c r="F250" s="95">
        <f t="shared" si="1"/>
        <v>1100.9626422673509</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v>22405</v>
      </c>
      <c r="E251" s="249"/>
      <c r="F251" s="95">
        <f t="shared" si="1"/>
        <v>0</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c r="E252" s="249">
        <v>246670.68</v>
      </c>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124499</v>
      </c>
      <c r="E255" s="249">
        <v>242673.95</v>
      </c>
      <c r="F255" s="95">
        <f t="shared" si="1"/>
        <v>194.92040096707606</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17491770</v>
      </c>
      <c r="E259" s="106">
        <f t="shared" si="49"/>
        <v>17491770.260000002</v>
      </c>
      <c r="F259" s="95">
        <f t="shared" si="1"/>
        <v>100.00000148641332</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17491770</v>
      </c>
      <c r="E260" s="250">
        <v>17491770.260000002</v>
      </c>
      <c r="F260" s="99">
        <f t="shared" si="1"/>
        <v>100.00000148641332</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124499</v>
      </c>
      <c r="E264" s="249">
        <v>242673.59</v>
      </c>
      <c r="F264" s="95">
        <f t="shared" si="50"/>
        <v>194.92011180812696</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71613</v>
      </c>
      <c r="E268" s="249">
        <v>57190.239999999998</v>
      </c>
      <c r="F268" s="95">
        <f t="shared" si="50"/>
        <v>79.860137125940824</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489463</v>
      </c>
      <c r="E287" s="249">
        <v>567485.09</v>
      </c>
      <c r="F287" s="95">
        <f t="shared" si="50"/>
        <v>115.9403448268817</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721842</v>
      </c>
      <c r="E288" s="249">
        <v>768283.57</v>
      </c>
      <c r="F288" s="95">
        <f t="shared" si="50"/>
        <v>106.43375835709199</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v>64587</v>
      </c>
      <c r="E294" s="249">
        <v>52762.1</v>
      </c>
      <c r="F294" s="95">
        <f t="shared" si="50"/>
        <v>81.691516868719702</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v>64587</v>
      </c>
      <c r="E309" s="249">
        <v>52762.1</v>
      </c>
      <c r="F309" s="95">
        <f t="shared" si="50"/>
        <v>81.691516868719702</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12" workbookViewId="0">
      <selection activeCell="E134" sqref="E134"/>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12298597</v>
      </c>
      <c r="E129" s="83">
        <f t="shared" si="26"/>
        <v>13301090.710000001</v>
      </c>
      <c r="F129" s="65">
        <f t="shared" si="1"/>
        <v>108.15128514252481</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v>12298597</v>
      </c>
      <c r="E133" s="251">
        <v>13301090.710000001</v>
      </c>
      <c r="F133" s="65">
        <f t="shared" si="1"/>
        <v>108.15128514252481</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12298597</v>
      </c>
      <c r="E141" s="108">
        <f t="shared" si="28"/>
        <v>13301090.710000001</v>
      </c>
      <c r="F141" s="84">
        <f t="shared" si="1"/>
        <v>108.15128514252481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25" workbookViewId="0">
      <selection activeCell="B29" sqref="B2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28000</v>
      </c>
      <c r="E5" s="109">
        <f t="shared" si="0"/>
        <v>28000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28000</v>
      </c>
      <c r="E22" s="110">
        <f t="shared" si="3"/>
        <v>28000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28000</v>
      </c>
      <c r="E23" s="110">
        <f t="shared" si="4"/>
        <v>28000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v>28000</v>
      </c>
      <c r="E29" s="252">
        <v>28000</v>
      </c>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40" workbookViewId="0">
      <selection activeCell="D49" sqref="D49"/>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1275892.22</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13670406.829999998</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13423736.149999999</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7564150.3899999997</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5620574.6200000001</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11258.03</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49160.84</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178592.27</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246670.68</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13557768.289999999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13299272.84</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7520582.96</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5576514.4299999997</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12264.84</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49160.84</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140749.76999999999</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258495.45</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1388530.7599999998</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567485.09000000008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567485.09000000008</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446789.68000000005</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360176.08</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v>86613.6</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1509.5</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v>1509.5</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119185.91</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5448.41</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v>11193.22</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v>21281.86</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v>81262.42</v>
      </c>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821045.66999999993</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768283.57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52762.1</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9"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7657</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3221</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2023-02-06T13:23:50Z</cp:lastPrinted>
  <dcterms:created xsi:type="dcterms:W3CDTF">2022-04-01T05:14:30Z</dcterms:created>
  <dcterms:modified xsi:type="dcterms:W3CDTF">2023-02-06T13:30:49Z</dcterms:modified>
</cp:coreProperties>
</file>